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БЮДЖЕТА'!$A$9:$Z$374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<sst xmlns="http://schemas.openxmlformats.org/spreadsheetml/2006/main" count="1938" uniqueCount="419">
  <si>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</si>
  <si>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</si>
  <si>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</si>
  <si>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</si>
  <si>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</si>
  <si>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</si>
  <si>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</si>
  <si>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</si>
  <si>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</si>
  <si>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</si>
  <si>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</si>
  <si>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</si>
  <si>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</si>
  <si>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</si>
  <si>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</si>
  <si>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</si>
  <si>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</si>
  <si>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</si>
  <si>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</si>
  <si>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</si>
  <si>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</si>
  <si>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</si>
  <si>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</si>
  <si>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</si>
  <si>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</si>
  <si>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</si>
  <si>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</si>
  <si>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</si>
  <si>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</si>
  <si>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</si>
  <si>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</si>
  <si>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</si>
  <si>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</si>
  <si>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</si>
  <si>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</si>
  <si>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</si>
  <si>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</si>
  <si>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</si>
  <si>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</si>
  <si>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</si>
  <si>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</si>
  <si>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</si>
  <si>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</si>
  <si>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</si>
  <si>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</si>
  <si>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</si>
  <si>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</si>
  <si>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</si>
  <si>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</si>
  <si>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</si>
  <si>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</si>
  <si>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</si>
  <si>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</si>
  <si>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</si>
  <si>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</si>
  <si>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</si>
  <si>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</si>
  <si>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</si>
  <si>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</si>
  <si>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</si>
  <si>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</si>
  <si>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</si>
  <si>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</si>
  <si>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</si>
  <si>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</si>
  <si>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</si>
  <si>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</si>
  <si>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</si>
  <si>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</si>
  <si>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</si>
  <si>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</si>
  <si>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</si>
  <si>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</si>
  <si>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</si>
  <si>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</si>
  <si>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</si>
  <si>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</si>
  <si>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</si>
  <si>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</si>
  <si>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</si>
  <si>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</si>
  <si>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</si>
  <si>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</si>
  <si>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</si>
  <si>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</si>
  <si>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</si>
  <si>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</si>
  <si>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</si>
  <si>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</si>
  <si>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</si>
  <si>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</si>
  <si>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</si>
  <si>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</si>
  <si>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</si>
  <si>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</si>
  <si>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</si>
  <si>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</si>
  <si>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</si>
  <si>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</si>
  <si>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</si>
  <si>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</si>
  <si>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</si>
  <si>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</si>
  <si>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</si>
  <si>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</si>
  <si>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</si>
  <si>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</si>
  <si>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</si>
  <si>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</si>
  <si>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</si>
  <si>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</si>
  <si>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</si>
  <si>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</si>
  <si>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</si>
  <si>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</si>
  <si>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</si>
  <si>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</si>
  <si>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</si>
  <si>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</si>
  <si>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</si>
  <si>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</si>
  <si>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</si>
  <si>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</si>
  <si>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</si>
  <si>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</si>
  <si>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</si>
  <si>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</si>
  <si>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</si>
  <si>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</si>
  <si>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</si>
  <si>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</si>
  <si>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</si>
  <si>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</si>
  <si>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</si>
  <si>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</si>
  <si>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</si>
  <si>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</si>
  <si>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</si>
  <si>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</si>
  <si>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</si>
  <si>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</si>
  <si>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</si>
  <si>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</si>
  <si>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</si>
  <si>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</si>
  <si>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</si>
  <si>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</si>
  <si>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</si>
  <si>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</si>
  <si>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</si>
  <si>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</si>
  <si>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</si>
  <si>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</si>
  <si>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</si>
  <si>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</si>
  <si>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</si>
  <si>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</si>
  <si>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</si>
  <si>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</si>
  <si>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</si>
  <si>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</si>
  <si>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</si>
  <si>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</si>
  <si>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</si>
  <si>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</si>
  <si>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</si>
  <si>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</si>
  <si>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</si>
  <si>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</si>
  <si>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</si>
  <si>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</si>
  <si>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</si>
  <si>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</si>
  <si>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</si>
  <si>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</si>
  <si>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</si>
  <si>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</si>
  <si>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</si>
  <si>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</si>
  <si>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</si>
  <si>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</si>
  <si>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</si>
  <si>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</si>
  <si>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</si>
  <si>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</si>
  <si>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</si>
  <si>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</si>
  <si>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</si>
  <si>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</si>
  <si>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</si>
  <si>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</si>
  <si>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</si>
  <si>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</si>
  <si>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</si>
  <si>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</si>
  <si>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</si>
  <si>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</si>
  <si>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</si>
  <si>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</si>
  <si>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</si>
  <si>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</si>
  <si>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</si>
  <si>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</si>
  <si>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</si>
  <si>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</si>
  <si>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</si>
  <si>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</si>
  <si>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</si>
  <si>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</si>
  <si>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</si>
  <si>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</si>
  <si>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</si>
  <si>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</si>
  <si>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</si>
  <si>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</si>
  <si>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</si>
  <si>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</si>
  <si>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</si>
  <si>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</si>
  <si>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</si>
  <si>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</si>
  <si>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</si>
  <si>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</si>
  <si>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</si>
  <si>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</si>
  <si>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</si>
  <si>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</si>
  <si>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</si>
  <si>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</si>
  <si>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</si>
  <si>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</si>
  <si>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</si>
  <si>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</si>
  <si>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</si>
  <si>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</si>
  <si>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</si>
  <si>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</si>
  <si>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</si>
  <si>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</si>
  <si>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</si>
  <si>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</si>
  <si>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</si>
  <si>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</si>
  <si>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</si>
  <si>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</si>
  <si>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</si>
  <si>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</si>
  <si>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</si>
  <si>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</si>
  <si>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</si>
  <si>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</si>
  <si>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</si>
  <si>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</si>
  <si>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</si>
  <si>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</si>
  <si>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</si>
  <si>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</si>
  <si>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</si>
  <si>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</si>
  <si>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</si>
  <si>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</si>
  <si>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</si>
  <si>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</si>
  <si>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</si>
  <si>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</si>
  <si>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</si>
  <si>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</si>
  <si>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</si>
  <si>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</si>
  <si>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</si>
  <si>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</si>
  <si>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</si>
  <si>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</si>
  <si>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</si>
  <si>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</si>
  <si>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</si>
  <si>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</si>
  <si>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</si>
  <si>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</si>
  <si>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</si>
  <si>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</si>
  <si>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</si>
  <si>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</si>
  <si>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</si>
  <si>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</si>
  <si>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</si>
  <si>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</si>
  <si>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</si>
  <si>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</si>
  <si>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</si>
  <si>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</si>
  <si>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</si>
  <si>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</si>
  <si>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</si>
  <si>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</si>
  <si>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</si>
  <si>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</si>
  <si>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</si>
  <si>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</si>
  <si>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</si>
  <si>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</si>
  <si>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</si>
  <si>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</si>
  <si>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</si>
  <si>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</si>
  <si>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</si>
  <si>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</si>
  <si>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</si>
  <si>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</si>
  <si>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</si>
  <si>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</si>
  <si>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</si>
  <si>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</si>
  <si>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</si>
  <si>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</si>
  <si>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</si>
  <si>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</si>
  <si>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</si>
  <si>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</si>
  <si>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</si>
  <si>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</si>
  <si>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</si>
  <si>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</si>
  <si>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</si>
  <si>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</si>
  <si>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</si>
  <si>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</si>
  <si>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</si>
  <si>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</si>
  <si>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</si>
  <si>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</si>
  <si>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</si>
  <si>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</si>
  <si>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</si>
  <si>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</si>
  <si>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</si>
  <si>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</si>
  <si>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</si>
  <si>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</si>
  <si>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</si>
  <si>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</si>
  <si>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</si>
  <si>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</si>
  <si>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</si>
  <si>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</si>
  <si>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</si>
  <si>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</si>
  <si>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</si>
  <si>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</si>
  <si>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</si>
  <si>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</si>
  <si>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</si>
  <si>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</si>
  <si>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</si>
  <si>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</si>
  <si>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</si>
  <si>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</si>
  <si>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</si>
  <si>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</si>
  <si>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</si>
  <si>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</si>
  <si>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</si>
  <si>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</si>
  <si>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</si>
  <si>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</si>
  <si>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</si>
  <si>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</si>
  <si>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</si>
  <si>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</si>
  <si>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</si>
  <si>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</si>
  <si>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</si>
  <si>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</si>
  <si>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</si>
  <si>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</si>
  <si>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</si>
  <si>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</si>
  <si>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</si>
  <si>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</si>
  <si>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</si>
  <si>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</si>
  <si>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</si>
  <si>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</si>
  <si>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</si>
  <si>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</si>
  <si>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</si>
  <si>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</si>
  <si>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</si>
  <si>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</si>
  <si>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</si>
  <si>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</si>
  <si>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</si>
  <si>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</si>
  <si>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</si>
  <si>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</si>
  <si>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</si>
  <si>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</si>
  <si>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</si>
  <si>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</si>
  <si>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</si>
  <si>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</si>
  <si>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</si>
  <si>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</si>
  <si>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</si>
  <si>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</si>
  <si>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</si>
  <si>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</si>
  <si>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</si>
  <si>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</si>
  <si>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</si>
  <si>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</si>
  <si>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</si>
  <si>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>районного бюджета на 2019 и 2020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</si>
  <si>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</si>
  <si>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</si>
  <si>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</si>
  <si>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</si>
  <si>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</si>
  <si>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242  от 29.11.2017г.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</si>
</sst>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4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2" t="s">
        <v>415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 customHeight="1">
      <c r="B3" s="173" t="s">
        <v>252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5.75">
      <c r="B4" s="2" t="s">
        <v>253</v>
      </c>
      <c r="C4" s="172" t="s">
        <v>418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1:25" ht="30.75" customHeight="1">
      <c r="A6" s="171" t="s">
        <v>90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X6" s="2"/>
      <c r="Y6" s="2"/>
    </row>
    <row r="7" spans="1:26" ht="57" customHeight="1">
      <c r="A7" s="174" t="s">
        <v>412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413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414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139763.14299999998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Z11+Z173+Z179+Z186+Z221+Z260+Z282+Z314+Z335+Z346+Z359+Z365</f>
        <v>138635.14299999998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67323.93999999999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  <c r="Z11" s="142">
        <f>Z12+Z20+Z44+Z64+Z80+Z85+Z58+Z74</f>
        <v>67323.93999999999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  <c r="Z12" s="111">
        <f>Z13</f>
        <v>1850.2</v>
      </c>
    </row>
    <row r="13" spans="1:26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  <c r="Z13" s="12">
        <f>Z14</f>
        <v>1850.2</v>
      </c>
    </row>
    <row r="14" spans="1:26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1850.2</v>
      </c>
    </row>
    <row r="15" spans="1:26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1850.2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1850.2</v>
      </c>
    </row>
    <row r="17" spans="1:26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1449.2</v>
      </c>
    </row>
    <row r="18" spans="1:26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400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  <c r="Z20" s="159">
        <f>Z21</f>
        <v>3447.4</v>
      </c>
    </row>
    <row r="21" spans="1:26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60">
        <f>Z22</f>
        <v>3447.4</v>
      </c>
    </row>
    <row r="22" spans="1:26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60">
        <f>Z23+Z36+Z42</f>
        <v>3447.4</v>
      </c>
    </row>
    <row r="23" spans="1:26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  <c r="Z23" s="161">
        <f>Z24+Z28+Z33+Z30</f>
        <v>1861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62">
        <f>Z25+Z26+Z27</f>
        <v>1756</v>
      </c>
    </row>
    <row r="25" spans="1:26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  <c r="Z25" s="163">
        <v>1301</v>
      </c>
    </row>
    <row r="26" spans="1:26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3">
        <v>5</v>
      </c>
    </row>
    <row r="27" spans="1:26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3">
        <v>450</v>
      </c>
    </row>
    <row r="28" spans="1:26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4">
        <f>Z29</f>
        <v>0</v>
      </c>
    </row>
    <row r="29" spans="1:26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5">
        <v>0</v>
      </c>
    </row>
    <row r="30" spans="1:26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4">
        <f>Z31+Z32</f>
        <v>100</v>
      </c>
    </row>
    <row r="31" spans="1:26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5">
        <v>100</v>
      </c>
    </row>
    <row r="32" spans="1:26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5">
        <v>0</v>
      </c>
    </row>
    <row r="33" spans="1:26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4">
        <f>Z34+Z35</f>
        <v>5</v>
      </c>
    </row>
    <row r="34" spans="1:26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5">
        <v>0</v>
      </c>
    </row>
    <row r="35" spans="1:26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5">
        <v>5</v>
      </c>
    </row>
    <row r="36" spans="1:26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3">
        <f>Z37</f>
        <v>1586.4</v>
      </c>
    </row>
    <row r="37" spans="1:26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4">
        <f>Z38+Z39+Z41+Z40</f>
        <v>1586.4</v>
      </c>
    </row>
    <row r="38" spans="1:26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  <c r="Z38" s="163">
        <v>1089.4</v>
      </c>
    </row>
    <row r="39" spans="1:26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  <c r="Z39" s="155">
        <v>5</v>
      </c>
    </row>
    <row r="40" spans="1:26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5">
        <v>192</v>
      </c>
    </row>
    <row r="41" spans="1:26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5">
        <v>300</v>
      </c>
    </row>
    <row r="42" spans="1:26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3">
        <f>Z43</f>
        <v>0</v>
      </c>
    </row>
    <row r="43" spans="1:26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4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  <c r="Z44" s="10">
        <f>Z45</f>
        <v>7101.9</v>
      </c>
    </row>
    <row r="45" spans="1:26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7101.9</v>
      </c>
    </row>
    <row r="46" spans="1:26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  <c r="Z46" s="12">
        <f>Z47</f>
        <v>7101.9</v>
      </c>
    </row>
    <row r="47" spans="1:26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  <c r="Z47" s="16">
        <f>Z48+Z52+Z54</f>
        <v>7101.9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6956.4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80.50777197975964</v>
      </c>
      <c r="Z48" s="7">
        <f>Z49+Z50+Z51</f>
        <v>6956.4</v>
      </c>
    </row>
    <row r="49" spans="1:26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5346.4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104.75165812509353</v>
      </c>
      <c r="Z49" s="98">
        <v>5346.4</v>
      </c>
    </row>
    <row r="50" spans="1:26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8">
        <v>10</v>
      </c>
    </row>
    <row r="51" spans="1:26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1600</v>
      </c>
    </row>
    <row r="52" spans="1:26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8">
        <v>0</v>
      </c>
    </row>
    <row r="54" spans="1:26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145.5</v>
      </c>
    </row>
    <row r="55" spans="1:26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11.2</v>
      </c>
    </row>
    <row r="56" spans="1:26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8">
        <v>40</v>
      </c>
    </row>
    <row r="57" spans="1:26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94.3</v>
      </c>
    </row>
    <row r="58" spans="1:26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8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3">
        <f>Z65</f>
        <v>5248.334</v>
      </c>
    </row>
    <row r="65" spans="1:26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  <c r="Z65" s="146">
        <f>Z66</f>
        <v>5248.334</v>
      </c>
    </row>
    <row r="66" spans="1:26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  <c r="Z66" s="146">
        <f>Z67</f>
        <v>5248.334</v>
      </c>
    </row>
    <row r="67" spans="1:26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  <c r="Z67" s="145">
        <f>Z68+Z72</f>
        <v>5248.334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  <c r="Z68" s="149">
        <f>Z69+Z70+Z71</f>
        <v>5248.334</v>
      </c>
    </row>
    <row r="69" spans="1:26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4">
        <v>4040.934</v>
      </c>
    </row>
    <row r="70" spans="1:26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4">
        <v>1.6</v>
      </c>
    </row>
    <row r="71" spans="1:26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4">
        <v>1205.8</v>
      </c>
    </row>
    <row r="72" spans="1:26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0</v>
      </c>
    </row>
    <row r="74" spans="1:26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  <c r="Z80" s="10">
        <f>Z81</f>
        <v>20</v>
      </c>
    </row>
    <row r="81" spans="1:26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  <c r="Z81" s="12">
        <f>Z82</f>
        <v>20</v>
      </c>
    </row>
    <row r="82" spans="1:26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  <c r="Z82" s="12">
        <f>Z83</f>
        <v>20</v>
      </c>
    </row>
    <row r="83" spans="1:26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  <c r="Z83" s="16">
        <f>Z84</f>
        <v>20</v>
      </c>
    </row>
    <row r="84" spans="1:26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  <c r="Z84" s="7">
        <v>20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49656.10599999999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  <c r="Z85" s="143">
        <f>Z86+Z137</f>
        <v>49656.10599999999</v>
      </c>
    </row>
    <row r="86" spans="1:26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44266.10599999999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2.1461115192739117</v>
      </c>
      <c r="Z86" s="146">
        <f>Z87</f>
        <v>44266.10599999999</v>
      </c>
    </row>
    <row r="87" spans="1:26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44266.10599999999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2.1461115192739117</v>
      </c>
      <c r="Z87" s="146">
        <f>Z88+Z95+Z106+Z102+Z117+Z124+Z131</f>
        <v>44266.10599999999</v>
      </c>
    </row>
    <row r="88" spans="1:26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2045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9">
        <f>Z90+Z91+Z92</f>
        <v>1479.728</v>
      </c>
    </row>
    <row r="90" spans="1:26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1138.359</v>
      </c>
    </row>
    <row r="91" spans="1:26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341.369</v>
      </c>
    </row>
    <row r="93" spans="1:26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  <c r="Z93" s="149">
        <f>Z94</f>
        <v>565.272</v>
      </c>
    </row>
    <row r="94" spans="1:26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  <c r="Z94" s="144">
        <v>565.272</v>
      </c>
    </row>
    <row r="95" spans="1:26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  <c r="Z95" s="145">
        <f>Z96+Z100</f>
        <v>17762.5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9">
        <f>Z97+Z98+Z99</f>
        <v>17650.2</v>
      </c>
    </row>
    <row r="97" spans="1:26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13554.7</v>
      </c>
    </row>
    <row r="98" spans="1:26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4093.5</v>
      </c>
    </row>
    <row r="100" spans="1:26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112.3</v>
      </c>
    </row>
    <row r="101" spans="1:26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8">
        <v>112.3</v>
      </c>
    </row>
    <row r="102" spans="1:26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5">
        <f>Z103+Z104+Z105</f>
        <v>0</v>
      </c>
    </row>
    <row r="103" spans="1:26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  <c r="Z103" s="149">
        <v>0</v>
      </c>
    </row>
    <row r="104" spans="1:26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9">
        <v>0</v>
      </c>
    </row>
    <row r="105" spans="1:26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9">
        <v>0</v>
      </c>
    </row>
    <row r="106" spans="1:26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22078.2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22078.2</v>
      </c>
    </row>
    <row r="107" spans="1:26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13978.2</v>
      </c>
    </row>
    <row r="108" spans="1:26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8">
        <v>10971</v>
      </c>
    </row>
    <row r="109" spans="1:26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4.837275230770625</v>
      </c>
      <c r="Z109" s="98">
        <v>0</v>
      </c>
    </row>
    <row r="110" spans="1:26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  <c r="Z110" s="98">
        <v>3007.2</v>
      </c>
    </row>
    <row r="111" spans="1:26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7819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7819</v>
      </c>
    </row>
    <row r="112" spans="1:26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7819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8">
        <v>7819</v>
      </c>
    </row>
    <row r="113" spans="1:26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281</v>
      </c>
    </row>
    <row r="114" spans="1:26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252</v>
      </c>
    </row>
    <row r="115" spans="1:26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8">
        <v>21</v>
      </c>
    </row>
    <row r="116" spans="1:26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8</v>
      </c>
    </row>
    <row r="117" spans="1:26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5">
        <f>Z118+Z122</f>
        <v>1090.057</v>
      </c>
    </row>
    <row r="118" spans="1:26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9">
        <f>Z119+Z120+Z121</f>
        <v>1020.377</v>
      </c>
    </row>
    <row r="119" spans="1:26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4">
        <v>785.555</v>
      </c>
    </row>
    <row r="120" spans="1:26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4">
        <v>0</v>
      </c>
    </row>
    <row r="121" spans="1:26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4">
        <v>234.822</v>
      </c>
    </row>
    <row r="122" spans="1:26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69.68</v>
      </c>
    </row>
    <row r="123" spans="1:26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69.68</v>
      </c>
    </row>
    <row r="124" spans="1:26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5">
        <f>Z125+Z129</f>
        <v>582.2869999999999</v>
      </c>
    </row>
    <row r="125" spans="1:26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9">
        <f>Z126+Z127+Z128</f>
        <v>547.636</v>
      </c>
    </row>
    <row r="126" spans="1:26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4">
        <v>421.539</v>
      </c>
    </row>
    <row r="127" spans="1:26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4">
        <v>0</v>
      </c>
    </row>
    <row r="128" spans="1:26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4">
        <v>126.097</v>
      </c>
    </row>
    <row r="129" spans="1:26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9">
        <f>Z130</f>
        <v>34.651</v>
      </c>
    </row>
    <row r="130" spans="1:26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4">
        <v>34.651</v>
      </c>
    </row>
    <row r="131" spans="1:26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  <c r="Z131" s="145">
        <f>Z132+Z135</f>
        <v>708.062</v>
      </c>
    </row>
    <row r="132" spans="1:26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9">
        <f>Z133+Z134</f>
        <v>679.162</v>
      </c>
    </row>
    <row r="133" spans="1:26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4">
        <v>522.533</v>
      </c>
    </row>
    <row r="134" spans="1:26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4">
        <v>156.629</v>
      </c>
    </row>
    <row r="135" spans="1:26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9">
        <f>Z136</f>
        <v>28.9</v>
      </c>
    </row>
    <row r="136" spans="1:26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4">
        <v>28.9</v>
      </c>
    </row>
    <row r="137" spans="1:26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5390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5390</v>
      </c>
    </row>
    <row r="138" spans="1:26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  <c r="Z138" s="123">
        <f>Z139+Z142</f>
        <v>0</v>
      </c>
    </row>
    <row r="139" spans="1:26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  <c r="Z139" s="7">
        <f>Z140</f>
        <v>0</v>
      </c>
    </row>
    <row r="140" spans="1:26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  <c r="Z140" s="98">
        <f>Z141</f>
        <v>0</v>
      </c>
    </row>
    <row r="141" spans="1:26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8">
        <v>0</v>
      </c>
    </row>
    <row r="142" spans="1:26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8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v>0</v>
      </c>
    </row>
    <row r="145" spans="1:26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50</v>
      </c>
    </row>
    <row r="146" spans="1:26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50</v>
      </c>
    </row>
    <row r="150" spans="1:26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8">
        <f>Z151</f>
        <v>50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8">
        <v>50</v>
      </c>
    </row>
    <row r="152" spans="1:26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8">
        <f>Z155</f>
        <v>10</v>
      </c>
    </row>
    <row r="155" spans="1:26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10</v>
      </c>
    </row>
    <row r="156" spans="1:26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8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8">
        <v>0</v>
      </c>
    </row>
    <row r="159" spans="1:26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5200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5">
        <f>Z160+Z162</f>
        <v>5200</v>
      </c>
    </row>
    <row r="160" spans="1:26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9">
        <f>Z161</f>
        <v>5200</v>
      </c>
    </row>
    <row r="161" spans="1:26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4">
        <v>5200</v>
      </c>
    </row>
    <row r="162" spans="1:26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0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  <c r="Z162" s="149">
        <f>Z163</f>
        <v>0</v>
      </c>
    </row>
    <row r="163" spans="1:26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0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  <c r="Z163" s="98">
        <v>0</v>
      </c>
    </row>
    <row r="164" spans="1:26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5">
        <f>Z165</f>
        <v>20</v>
      </c>
    </row>
    <row r="165" spans="1:26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9">
        <f>Z166</f>
        <v>20</v>
      </c>
    </row>
    <row r="166" spans="1:26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4">
        <v>20</v>
      </c>
    </row>
    <row r="167" spans="1:26" ht="32.25" outlineLevel="6" thickBot="1">
      <c r="A167" s="94" t="s">
        <v>400</v>
      </c>
      <c r="B167" s="90">
        <v>951</v>
      </c>
      <c r="C167" s="91" t="s">
        <v>67</v>
      </c>
      <c r="D167" s="91" t="s">
        <v>402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5">
        <f>Z168</f>
        <v>10</v>
      </c>
    </row>
    <row r="168" spans="1:26" ht="32.25" outlineLevel="6" thickBot="1">
      <c r="A168" s="5" t="s">
        <v>100</v>
      </c>
      <c r="B168" s="21">
        <v>951</v>
      </c>
      <c r="C168" s="6" t="s">
        <v>67</v>
      </c>
      <c r="D168" s="6" t="s">
        <v>403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9">
        <f>Z169</f>
        <v>10</v>
      </c>
    </row>
    <row r="169" spans="1:26" ht="32.25" outlineLevel="6" thickBot="1">
      <c r="A169" s="99" t="s">
        <v>101</v>
      </c>
      <c r="B169" s="92">
        <v>951</v>
      </c>
      <c r="C169" s="93" t="s">
        <v>67</v>
      </c>
      <c r="D169" s="93" t="s">
        <v>403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4">
        <v>10</v>
      </c>
    </row>
    <row r="170" spans="1:26" ht="48" outlineLevel="6" thickBot="1">
      <c r="A170" s="94" t="s">
        <v>401</v>
      </c>
      <c r="B170" s="90">
        <v>951</v>
      </c>
      <c r="C170" s="91" t="s">
        <v>67</v>
      </c>
      <c r="D170" s="91" t="s">
        <v>404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5">
        <f>Z171</f>
        <v>100</v>
      </c>
    </row>
    <row r="171" spans="1:26" ht="15" customHeight="1" outlineLevel="6" thickBot="1">
      <c r="A171" s="5" t="s">
        <v>100</v>
      </c>
      <c r="B171" s="21">
        <v>951</v>
      </c>
      <c r="C171" s="6" t="s">
        <v>67</v>
      </c>
      <c r="D171" s="6" t="s">
        <v>405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9">
        <f>Z172</f>
        <v>100</v>
      </c>
    </row>
    <row r="172" spans="1:26" ht="32.25" outlineLevel="6" thickBot="1">
      <c r="A172" s="99" t="s">
        <v>101</v>
      </c>
      <c r="B172" s="92">
        <v>951</v>
      </c>
      <c r="C172" s="93" t="s">
        <v>67</v>
      </c>
      <c r="D172" s="93" t="s">
        <v>405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4">
        <v>100</v>
      </c>
    </row>
    <row r="173" spans="1:26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  <c r="Z173" s="119">
        <f>Z174</f>
        <v>1712.2</v>
      </c>
    </row>
    <row r="174" spans="1:26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1712.2</v>
      </c>
    </row>
    <row r="175" spans="1:26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1712.2</v>
      </c>
    </row>
    <row r="176" spans="1:26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1712.2</v>
      </c>
    </row>
    <row r="177" spans="1:26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1712.2</v>
      </c>
    </row>
    <row r="178" spans="1:26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1712.2</v>
      </c>
    </row>
    <row r="179" spans="1:26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  <c r="Z179" s="15">
        <f aca="true" t="shared" si="27" ref="Z179:Z184">Z180</f>
        <v>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  <c r="Z180" s="10">
        <f t="shared" si="27"/>
        <v>0</v>
      </c>
    </row>
    <row r="181" spans="1:26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8" ref="H181:X183">H182</f>
        <v>0</v>
      </c>
      <c r="I181" s="31">
        <f t="shared" si="28"/>
        <v>0</v>
      </c>
      <c r="J181" s="31">
        <f t="shared" si="28"/>
        <v>0</v>
      </c>
      <c r="K181" s="31">
        <f t="shared" si="28"/>
        <v>0</v>
      </c>
      <c r="L181" s="31">
        <f t="shared" si="28"/>
        <v>0</v>
      </c>
      <c r="M181" s="31">
        <f t="shared" si="28"/>
        <v>0</v>
      </c>
      <c r="N181" s="31">
        <f t="shared" si="28"/>
        <v>0</v>
      </c>
      <c r="O181" s="31">
        <f t="shared" si="28"/>
        <v>0</v>
      </c>
      <c r="P181" s="31">
        <f t="shared" si="28"/>
        <v>0</v>
      </c>
      <c r="Q181" s="31">
        <f t="shared" si="28"/>
        <v>0</v>
      </c>
      <c r="R181" s="31">
        <f t="shared" si="28"/>
        <v>0</v>
      </c>
      <c r="S181" s="31">
        <f t="shared" si="28"/>
        <v>0</v>
      </c>
      <c r="T181" s="31">
        <f t="shared" si="28"/>
        <v>0</v>
      </c>
      <c r="U181" s="31">
        <f t="shared" si="28"/>
        <v>0</v>
      </c>
      <c r="V181" s="31">
        <f t="shared" si="28"/>
        <v>0</v>
      </c>
      <c r="W181" s="31">
        <f t="shared" si="28"/>
        <v>0</v>
      </c>
      <c r="X181" s="66">
        <f t="shared" si="28"/>
        <v>67.348</v>
      </c>
      <c r="Y181" s="59">
        <f t="shared" si="26"/>
        <v>3.9334189931082815</v>
      </c>
      <c r="Z181" s="10">
        <f t="shared" si="27"/>
        <v>0</v>
      </c>
    </row>
    <row r="182" spans="1:26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8"/>
        <v>0</v>
      </c>
      <c r="I182" s="32">
        <f t="shared" si="28"/>
        <v>0</v>
      </c>
      <c r="J182" s="32">
        <f t="shared" si="28"/>
        <v>0</v>
      </c>
      <c r="K182" s="32">
        <f t="shared" si="28"/>
        <v>0</v>
      </c>
      <c r="L182" s="32">
        <f t="shared" si="28"/>
        <v>0</v>
      </c>
      <c r="M182" s="32">
        <f t="shared" si="28"/>
        <v>0</v>
      </c>
      <c r="N182" s="32">
        <f t="shared" si="28"/>
        <v>0</v>
      </c>
      <c r="O182" s="32">
        <f t="shared" si="28"/>
        <v>0</v>
      </c>
      <c r="P182" s="32">
        <f t="shared" si="28"/>
        <v>0</v>
      </c>
      <c r="Q182" s="32">
        <f t="shared" si="28"/>
        <v>0</v>
      </c>
      <c r="R182" s="32">
        <f t="shared" si="28"/>
        <v>0</v>
      </c>
      <c r="S182" s="32">
        <f t="shared" si="28"/>
        <v>0</v>
      </c>
      <c r="T182" s="32">
        <f t="shared" si="28"/>
        <v>0</v>
      </c>
      <c r="U182" s="32">
        <f t="shared" si="28"/>
        <v>0</v>
      </c>
      <c r="V182" s="32">
        <f t="shared" si="28"/>
        <v>0</v>
      </c>
      <c r="W182" s="32">
        <f t="shared" si="28"/>
        <v>0</v>
      </c>
      <c r="X182" s="67">
        <f t="shared" si="28"/>
        <v>67.348</v>
      </c>
      <c r="Y182" s="59">
        <f t="shared" si="26"/>
        <v>3.9334189931082815</v>
      </c>
      <c r="Z182" s="12">
        <f t="shared" si="27"/>
        <v>0</v>
      </c>
    </row>
    <row r="183" spans="1:26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8"/>
        <v>0</v>
      </c>
      <c r="I183" s="34">
        <f t="shared" si="28"/>
        <v>0</v>
      </c>
      <c r="J183" s="34">
        <f t="shared" si="28"/>
        <v>0</v>
      </c>
      <c r="K183" s="34">
        <f t="shared" si="28"/>
        <v>0</v>
      </c>
      <c r="L183" s="34">
        <f t="shared" si="28"/>
        <v>0</v>
      </c>
      <c r="M183" s="34">
        <f t="shared" si="28"/>
        <v>0</v>
      </c>
      <c r="N183" s="34">
        <f t="shared" si="28"/>
        <v>0</v>
      </c>
      <c r="O183" s="34">
        <f t="shared" si="28"/>
        <v>0</v>
      </c>
      <c r="P183" s="34">
        <f t="shared" si="28"/>
        <v>0</v>
      </c>
      <c r="Q183" s="34">
        <f t="shared" si="28"/>
        <v>0</v>
      </c>
      <c r="R183" s="34">
        <f t="shared" si="28"/>
        <v>0</v>
      </c>
      <c r="S183" s="34">
        <f t="shared" si="28"/>
        <v>0</v>
      </c>
      <c r="T183" s="34">
        <f t="shared" si="28"/>
        <v>0</v>
      </c>
      <c r="U183" s="34">
        <f t="shared" si="28"/>
        <v>0</v>
      </c>
      <c r="V183" s="34">
        <f t="shared" si="28"/>
        <v>0</v>
      </c>
      <c r="W183" s="34">
        <f t="shared" si="28"/>
        <v>0</v>
      </c>
      <c r="X183" s="68">
        <f t="shared" si="28"/>
        <v>67.348</v>
      </c>
      <c r="Y183" s="59">
        <f t="shared" si="26"/>
        <v>3.9334189931082815</v>
      </c>
      <c r="Z183" s="16">
        <f t="shared" si="27"/>
        <v>0</v>
      </c>
    </row>
    <row r="184" spans="1:26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  <c r="Z184" s="7">
        <f t="shared" si="27"/>
        <v>0</v>
      </c>
    </row>
    <row r="185" spans="1:26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8">
        <v>0</v>
      </c>
    </row>
    <row r="186" spans="1:26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9" ref="H186:X186">H187+H192</f>
        <v>#REF!</v>
      </c>
      <c r="I186" s="29" t="e">
        <f t="shared" si="29"/>
        <v>#REF!</v>
      </c>
      <c r="J186" s="29" t="e">
        <f t="shared" si="29"/>
        <v>#REF!</v>
      </c>
      <c r="K186" s="29" t="e">
        <f t="shared" si="29"/>
        <v>#REF!</v>
      </c>
      <c r="L186" s="29" t="e">
        <f t="shared" si="29"/>
        <v>#REF!</v>
      </c>
      <c r="M186" s="29" t="e">
        <f t="shared" si="29"/>
        <v>#REF!</v>
      </c>
      <c r="N186" s="29" t="e">
        <f t="shared" si="29"/>
        <v>#REF!</v>
      </c>
      <c r="O186" s="29" t="e">
        <f t="shared" si="29"/>
        <v>#REF!</v>
      </c>
      <c r="P186" s="29" t="e">
        <f t="shared" si="29"/>
        <v>#REF!</v>
      </c>
      <c r="Q186" s="29" t="e">
        <f t="shared" si="29"/>
        <v>#REF!</v>
      </c>
      <c r="R186" s="29" t="e">
        <f t="shared" si="29"/>
        <v>#REF!</v>
      </c>
      <c r="S186" s="29" t="e">
        <f t="shared" si="29"/>
        <v>#REF!</v>
      </c>
      <c r="T186" s="29" t="e">
        <f t="shared" si="29"/>
        <v>#REF!</v>
      </c>
      <c r="U186" s="29" t="e">
        <f t="shared" si="29"/>
        <v>#REF!</v>
      </c>
      <c r="V186" s="29" t="e">
        <f t="shared" si="29"/>
        <v>#REF!</v>
      </c>
      <c r="W186" s="29" t="e">
        <f t="shared" si="29"/>
        <v>#REF!</v>
      </c>
      <c r="X186" s="73" t="e">
        <f t="shared" si="29"/>
        <v>#REF!</v>
      </c>
      <c r="Y186" s="59" t="e">
        <f>X186/G180*100</f>
        <v>#REF!</v>
      </c>
      <c r="Z186" s="142">
        <f>Z193+Z206+Z187</f>
        <v>12054.281</v>
      </c>
    </row>
    <row r="187" spans="1:26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30" ref="H187:X188">H188</f>
        <v>0</v>
      </c>
      <c r="I187" s="31">
        <f t="shared" si="30"/>
        <v>0</v>
      </c>
      <c r="J187" s="31">
        <f t="shared" si="30"/>
        <v>0</v>
      </c>
      <c r="K187" s="31">
        <f t="shared" si="30"/>
        <v>0</v>
      </c>
      <c r="L187" s="31">
        <f t="shared" si="30"/>
        <v>0</v>
      </c>
      <c r="M187" s="31">
        <f t="shared" si="30"/>
        <v>0</v>
      </c>
      <c r="N187" s="31">
        <f t="shared" si="30"/>
        <v>0</v>
      </c>
      <c r="O187" s="31">
        <f t="shared" si="30"/>
        <v>0</v>
      </c>
      <c r="P187" s="31">
        <f t="shared" si="30"/>
        <v>0</v>
      </c>
      <c r="Q187" s="31">
        <f t="shared" si="30"/>
        <v>0</v>
      </c>
      <c r="R187" s="31">
        <f t="shared" si="30"/>
        <v>0</v>
      </c>
      <c r="S187" s="31">
        <f t="shared" si="30"/>
        <v>0</v>
      </c>
      <c r="T187" s="31">
        <f t="shared" si="30"/>
        <v>0</v>
      </c>
      <c r="U187" s="31">
        <f t="shared" si="30"/>
        <v>0</v>
      </c>
      <c r="V187" s="31">
        <f t="shared" si="30"/>
        <v>0</v>
      </c>
      <c r="W187" s="31">
        <f t="shared" si="30"/>
        <v>0</v>
      </c>
      <c r="X187" s="66">
        <f t="shared" si="30"/>
        <v>0</v>
      </c>
      <c r="Y187" s="59" t="e">
        <f>X187/G181*100</f>
        <v>#DIV/0!</v>
      </c>
      <c r="Z187" s="143">
        <f>Z188</f>
        <v>379.281</v>
      </c>
    </row>
    <row r="188" spans="1:26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30"/>
        <v>0</v>
      </c>
      <c r="I188" s="32">
        <f t="shared" si="30"/>
        <v>0</v>
      </c>
      <c r="J188" s="32">
        <f t="shared" si="30"/>
        <v>0</v>
      </c>
      <c r="K188" s="32">
        <f t="shared" si="30"/>
        <v>0</v>
      </c>
      <c r="L188" s="32">
        <f t="shared" si="30"/>
        <v>0</v>
      </c>
      <c r="M188" s="32">
        <f t="shared" si="30"/>
        <v>0</v>
      </c>
      <c r="N188" s="32">
        <f t="shared" si="30"/>
        <v>0</v>
      </c>
      <c r="O188" s="32">
        <f t="shared" si="30"/>
        <v>0</v>
      </c>
      <c r="P188" s="32">
        <f t="shared" si="30"/>
        <v>0</v>
      </c>
      <c r="Q188" s="32">
        <f t="shared" si="30"/>
        <v>0</v>
      </c>
      <c r="R188" s="32">
        <f t="shared" si="30"/>
        <v>0</v>
      </c>
      <c r="S188" s="32">
        <f t="shared" si="30"/>
        <v>0</v>
      </c>
      <c r="T188" s="32">
        <f t="shared" si="30"/>
        <v>0</v>
      </c>
      <c r="U188" s="32">
        <f t="shared" si="30"/>
        <v>0</v>
      </c>
      <c r="V188" s="32">
        <f t="shared" si="30"/>
        <v>0</v>
      </c>
      <c r="W188" s="32">
        <f t="shared" si="30"/>
        <v>0</v>
      </c>
      <c r="X188" s="67">
        <f t="shared" si="30"/>
        <v>0</v>
      </c>
      <c r="Y188" s="59" t="e">
        <f>X188/G182*100</f>
        <v>#DIV/0!</v>
      </c>
      <c r="Z188" s="143">
        <f>Z189</f>
        <v>379.281</v>
      </c>
    </row>
    <row r="189" spans="1:26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  <c r="Z189" s="143">
        <f>Z190</f>
        <v>379.281</v>
      </c>
    </row>
    <row r="190" spans="1:26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5">
        <f>Z191</f>
        <v>379.281</v>
      </c>
    </row>
    <row r="191" spans="1:26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9">
        <f>Z192</f>
        <v>379.281</v>
      </c>
    </row>
    <row r="192" spans="1:26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  <c r="Z192" s="144">
        <v>379.281</v>
      </c>
    </row>
    <row r="193" spans="1:26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  <c r="Z193" s="10">
        <f>Z194</f>
        <v>11525</v>
      </c>
    </row>
    <row r="194" spans="1:26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2">
        <f>Z195+Z198+Z201+Z203</f>
        <v>11525</v>
      </c>
    </row>
    <row r="195" spans="1:26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6">
        <f>Z196</f>
        <v>0</v>
      </c>
    </row>
    <row r="196" spans="1:26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7">
        <f>Z197</f>
        <v>0</v>
      </c>
    </row>
    <row r="197" spans="1:26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98">
        <v>0</v>
      </c>
    </row>
    <row r="198" spans="1:26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5">
        <f>Z199</f>
        <v>11525</v>
      </c>
    </row>
    <row r="199" spans="1:26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1" ref="H199:X199">H200</f>
        <v>0</v>
      </c>
      <c r="I199" s="32">
        <f t="shared" si="31"/>
        <v>0</v>
      </c>
      <c r="J199" s="32">
        <f t="shared" si="31"/>
        <v>0</v>
      </c>
      <c r="K199" s="32">
        <f t="shared" si="31"/>
        <v>0</v>
      </c>
      <c r="L199" s="32">
        <f t="shared" si="31"/>
        <v>0</v>
      </c>
      <c r="M199" s="32">
        <f t="shared" si="31"/>
        <v>0</v>
      </c>
      <c r="N199" s="32">
        <f t="shared" si="31"/>
        <v>0</v>
      </c>
      <c r="O199" s="32">
        <f t="shared" si="31"/>
        <v>0</v>
      </c>
      <c r="P199" s="32">
        <f t="shared" si="31"/>
        <v>0</v>
      </c>
      <c r="Q199" s="32">
        <f t="shared" si="31"/>
        <v>0</v>
      </c>
      <c r="R199" s="32">
        <f t="shared" si="31"/>
        <v>0</v>
      </c>
      <c r="S199" s="32">
        <f t="shared" si="31"/>
        <v>0</v>
      </c>
      <c r="T199" s="32">
        <f t="shared" si="31"/>
        <v>0</v>
      </c>
      <c r="U199" s="32">
        <f t="shared" si="31"/>
        <v>0</v>
      </c>
      <c r="V199" s="32">
        <f t="shared" si="31"/>
        <v>0</v>
      </c>
      <c r="W199" s="32">
        <f t="shared" si="31"/>
        <v>0</v>
      </c>
      <c r="X199" s="67">
        <f t="shared" si="31"/>
        <v>2675.999</v>
      </c>
      <c r="Y199" s="59">
        <f>X199/G193*100</f>
        <v>23.219080260303688</v>
      </c>
      <c r="Z199" s="149">
        <f>Z200</f>
        <v>11525</v>
      </c>
    </row>
    <row r="200" spans="1:26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  <c r="Z200" s="98">
        <v>11525</v>
      </c>
    </row>
    <row r="201" spans="1:26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  <c r="Z201" s="145">
        <f>Z202</f>
        <v>0</v>
      </c>
    </row>
    <row r="202" spans="1:26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  <c r="Z202" s="144">
        <v>0</v>
      </c>
    </row>
    <row r="203" spans="1:26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  <c r="Z203" s="145">
        <f>Z204</f>
        <v>0</v>
      </c>
    </row>
    <row r="204" spans="1:26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  <c r="Z204" s="149">
        <f>Z205</f>
        <v>0</v>
      </c>
    </row>
    <row r="205" spans="1:26" ht="31.5" outlineLevel="4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  <c r="Z205" s="144">
        <v>0</v>
      </c>
    </row>
    <row r="206" spans="1:26" ht="15.75" outlineLevel="4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143">
        <f aca="true" t="shared" si="32" ref="H206:Z206">H207</f>
        <v>0</v>
      </c>
      <c r="I206" s="143">
        <f t="shared" si="32"/>
        <v>0</v>
      </c>
      <c r="J206" s="143">
        <f t="shared" si="32"/>
        <v>0</v>
      </c>
      <c r="K206" s="143">
        <f t="shared" si="32"/>
        <v>0</v>
      </c>
      <c r="L206" s="143">
        <f t="shared" si="32"/>
        <v>0</v>
      </c>
      <c r="M206" s="143">
        <f t="shared" si="32"/>
        <v>0</v>
      </c>
      <c r="N206" s="143">
        <f t="shared" si="32"/>
        <v>0</v>
      </c>
      <c r="O206" s="143">
        <f t="shared" si="32"/>
        <v>0</v>
      </c>
      <c r="P206" s="143">
        <f t="shared" si="32"/>
        <v>0</v>
      </c>
      <c r="Q206" s="143">
        <f t="shared" si="32"/>
        <v>0</v>
      </c>
      <c r="R206" s="143">
        <f t="shared" si="32"/>
        <v>0</v>
      </c>
      <c r="S206" s="143">
        <f t="shared" si="32"/>
        <v>0</v>
      </c>
      <c r="T206" s="143">
        <f t="shared" si="32"/>
        <v>0</v>
      </c>
      <c r="U206" s="143">
        <f t="shared" si="32"/>
        <v>0</v>
      </c>
      <c r="V206" s="143">
        <f t="shared" si="32"/>
        <v>0</v>
      </c>
      <c r="W206" s="143">
        <f t="shared" si="32"/>
        <v>0</v>
      </c>
      <c r="X206" s="143">
        <f t="shared" si="32"/>
        <v>0</v>
      </c>
      <c r="Y206" s="143">
        <f t="shared" si="32"/>
        <v>0</v>
      </c>
      <c r="Z206" s="143">
        <f t="shared" si="32"/>
        <v>150</v>
      </c>
    </row>
    <row r="207" spans="1:26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143">
        <f aca="true" t="shared" si="33" ref="H207:Z207">H208+H214+H218</f>
        <v>0</v>
      </c>
      <c r="I207" s="143">
        <f t="shared" si="33"/>
        <v>0</v>
      </c>
      <c r="J207" s="143">
        <f t="shared" si="33"/>
        <v>0</v>
      </c>
      <c r="K207" s="143">
        <f t="shared" si="33"/>
        <v>0</v>
      </c>
      <c r="L207" s="143">
        <f t="shared" si="33"/>
        <v>0</v>
      </c>
      <c r="M207" s="143">
        <f t="shared" si="33"/>
        <v>0</v>
      </c>
      <c r="N207" s="143">
        <f t="shared" si="33"/>
        <v>0</v>
      </c>
      <c r="O207" s="143">
        <f t="shared" si="33"/>
        <v>0</v>
      </c>
      <c r="P207" s="143">
        <f t="shared" si="33"/>
        <v>0</v>
      </c>
      <c r="Q207" s="143">
        <f t="shared" si="33"/>
        <v>0</v>
      </c>
      <c r="R207" s="143">
        <f t="shared" si="33"/>
        <v>0</v>
      </c>
      <c r="S207" s="143">
        <f t="shared" si="33"/>
        <v>0</v>
      </c>
      <c r="T207" s="143">
        <f t="shared" si="33"/>
        <v>0</v>
      </c>
      <c r="U207" s="143">
        <f t="shared" si="33"/>
        <v>0</v>
      </c>
      <c r="V207" s="143">
        <f t="shared" si="33"/>
        <v>0</v>
      </c>
      <c r="W207" s="143">
        <f t="shared" si="33"/>
        <v>0</v>
      </c>
      <c r="X207" s="143">
        <f t="shared" si="33"/>
        <v>0</v>
      </c>
      <c r="Y207" s="143">
        <f t="shared" si="33"/>
        <v>0</v>
      </c>
      <c r="Z207" s="143">
        <f t="shared" si="33"/>
        <v>150</v>
      </c>
    </row>
    <row r="208" spans="1:26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  <c r="Z208" s="145">
        <f>Z209+Z212</f>
        <v>50</v>
      </c>
    </row>
    <row r="209" spans="1:26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4" ref="H209:X209">H210</f>
        <v>0</v>
      </c>
      <c r="I209" s="31">
        <f t="shared" si="34"/>
        <v>0</v>
      </c>
      <c r="J209" s="31">
        <f t="shared" si="34"/>
        <v>0</v>
      </c>
      <c r="K209" s="31">
        <f t="shared" si="34"/>
        <v>0</v>
      </c>
      <c r="L209" s="31">
        <f t="shared" si="34"/>
        <v>0</v>
      </c>
      <c r="M209" s="31">
        <f t="shared" si="34"/>
        <v>0</v>
      </c>
      <c r="N209" s="31">
        <f t="shared" si="34"/>
        <v>0</v>
      </c>
      <c r="O209" s="31">
        <f t="shared" si="34"/>
        <v>0</v>
      </c>
      <c r="P209" s="31">
        <f t="shared" si="34"/>
        <v>0</v>
      </c>
      <c r="Q209" s="31">
        <f t="shared" si="34"/>
        <v>0</v>
      </c>
      <c r="R209" s="31">
        <f t="shared" si="34"/>
        <v>0</v>
      </c>
      <c r="S209" s="31">
        <f t="shared" si="34"/>
        <v>0</v>
      </c>
      <c r="T209" s="31">
        <f t="shared" si="34"/>
        <v>0</v>
      </c>
      <c r="U209" s="31">
        <f t="shared" si="34"/>
        <v>0</v>
      </c>
      <c r="V209" s="31">
        <f t="shared" si="34"/>
        <v>0</v>
      </c>
      <c r="W209" s="31">
        <f t="shared" si="34"/>
        <v>0</v>
      </c>
      <c r="X209" s="66">
        <f t="shared" si="34"/>
        <v>2639.87191</v>
      </c>
      <c r="Y209" s="59" t="e">
        <f>X209/#REF!*100</f>
        <v>#REF!</v>
      </c>
      <c r="Z209" s="149">
        <f>Z210</f>
        <v>0</v>
      </c>
    </row>
    <row r="210" spans="1:26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  <c r="Z210" s="144">
        <f>Z211</f>
        <v>0</v>
      </c>
    </row>
    <row r="211" spans="1:26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4">
        <v>0</v>
      </c>
    </row>
    <row r="212" spans="1:26" ht="32.25" outlineLevel="5" thickBot="1">
      <c r="A212" s="5" t="s">
        <v>156</v>
      </c>
      <c r="B212" s="21">
        <v>951</v>
      </c>
      <c r="C212" s="6" t="s">
        <v>11</v>
      </c>
      <c r="D212" s="6" t="s">
        <v>406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9">
        <f>Z213</f>
        <v>50</v>
      </c>
    </row>
    <row r="213" spans="1:26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406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65">
        <v>50</v>
      </c>
    </row>
    <row r="214" spans="1:26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6">
        <f>Z215</f>
        <v>0</v>
      </c>
    </row>
    <row r="215" spans="1:26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7">
        <f>Z216</f>
        <v>0</v>
      </c>
    </row>
    <row r="216" spans="1:26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98">
        <f>Z217</f>
        <v>0</v>
      </c>
    </row>
    <row r="217" spans="1:26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  <c r="Z217" s="98">
        <v>0</v>
      </c>
    </row>
    <row r="218" spans="1:26" ht="48" outlineLevel="6" thickBot="1">
      <c r="A218" s="94" t="s">
        <v>401</v>
      </c>
      <c r="B218" s="90">
        <v>951</v>
      </c>
      <c r="C218" s="91" t="s">
        <v>11</v>
      </c>
      <c r="D218" s="91" t="s">
        <v>404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  <c r="Z218" s="145">
        <f>Z219</f>
        <v>100</v>
      </c>
    </row>
    <row r="219" spans="1:26" ht="32.25" outlineLevel="6" thickBot="1">
      <c r="A219" s="5" t="s">
        <v>100</v>
      </c>
      <c r="B219" s="21">
        <v>951</v>
      </c>
      <c r="C219" s="6" t="s">
        <v>11</v>
      </c>
      <c r="D219" s="6" t="s">
        <v>405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  <c r="Z219" s="149">
        <f>Z220</f>
        <v>100</v>
      </c>
    </row>
    <row r="220" spans="1:26" ht="32.25" outlineLevel="6" thickBot="1">
      <c r="A220" s="99" t="s">
        <v>101</v>
      </c>
      <c r="B220" s="92">
        <v>951</v>
      </c>
      <c r="C220" s="93" t="s">
        <v>11</v>
      </c>
      <c r="D220" s="93" t="s">
        <v>405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  <c r="Z220" s="144">
        <v>100</v>
      </c>
    </row>
    <row r="221" spans="1:26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3730.722</v>
      </c>
      <c r="H221" s="31">
        <f aca="true" t="shared" si="35" ref="H221:X221">H223+H262</f>
        <v>0</v>
      </c>
      <c r="I221" s="31">
        <f t="shared" si="35"/>
        <v>0</v>
      </c>
      <c r="J221" s="31">
        <f t="shared" si="35"/>
        <v>0</v>
      </c>
      <c r="K221" s="31">
        <f t="shared" si="35"/>
        <v>0</v>
      </c>
      <c r="L221" s="31">
        <f t="shared" si="35"/>
        <v>0</v>
      </c>
      <c r="M221" s="31">
        <f t="shared" si="35"/>
        <v>0</v>
      </c>
      <c r="N221" s="31">
        <f t="shared" si="35"/>
        <v>0</v>
      </c>
      <c r="O221" s="31">
        <f t="shared" si="35"/>
        <v>0</v>
      </c>
      <c r="P221" s="31">
        <f t="shared" si="35"/>
        <v>0</v>
      </c>
      <c r="Q221" s="31">
        <f t="shared" si="35"/>
        <v>0</v>
      </c>
      <c r="R221" s="31">
        <f t="shared" si="35"/>
        <v>0</v>
      </c>
      <c r="S221" s="31">
        <f t="shared" si="35"/>
        <v>0</v>
      </c>
      <c r="T221" s="31">
        <f t="shared" si="35"/>
        <v>0</v>
      </c>
      <c r="U221" s="31">
        <f t="shared" si="35"/>
        <v>0</v>
      </c>
      <c r="V221" s="31">
        <f t="shared" si="35"/>
        <v>0</v>
      </c>
      <c r="W221" s="31">
        <f t="shared" si="35"/>
        <v>0</v>
      </c>
      <c r="X221" s="66">
        <f t="shared" si="35"/>
        <v>5468.4002</v>
      </c>
      <c r="Y221" s="59">
        <f>X221/G212*100</f>
        <v>10936.8004</v>
      </c>
      <c r="Z221" s="157">
        <f>Z243+Z222+Z233</f>
        <v>2830.722</v>
      </c>
    </row>
    <row r="222" spans="1:26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  <c r="Z222" s="143">
        <f>Z223+Z228</f>
        <v>2630</v>
      </c>
    </row>
    <row r="223" spans="1:26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6" ref="H223:X223">H224</f>
        <v>0</v>
      </c>
      <c r="I223" s="32">
        <f t="shared" si="36"/>
        <v>0</v>
      </c>
      <c r="J223" s="32">
        <f t="shared" si="36"/>
        <v>0</v>
      </c>
      <c r="K223" s="32">
        <f t="shared" si="36"/>
        <v>0</v>
      </c>
      <c r="L223" s="32">
        <f t="shared" si="36"/>
        <v>0</v>
      </c>
      <c r="M223" s="32">
        <f t="shared" si="36"/>
        <v>0</v>
      </c>
      <c r="N223" s="32">
        <f t="shared" si="36"/>
        <v>0</v>
      </c>
      <c r="O223" s="32">
        <f t="shared" si="36"/>
        <v>0</v>
      </c>
      <c r="P223" s="32">
        <f t="shared" si="36"/>
        <v>0</v>
      </c>
      <c r="Q223" s="32">
        <f t="shared" si="36"/>
        <v>0</v>
      </c>
      <c r="R223" s="32">
        <f t="shared" si="36"/>
        <v>0</v>
      </c>
      <c r="S223" s="32">
        <f t="shared" si="36"/>
        <v>0</v>
      </c>
      <c r="T223" s="32">
        <f t="shared" si="36"/>
        <v>0</v>
      </c>
      <c r="U223" s="32">
        <f t="shared" si="36"/>
        <v>0</v>
      </c>
      <c r="V223" s="32">
        <f t="shared" si="36"/>
        <v>0</v>
      </c>
      <c r="W223" s="32">
        <f t="shared" si="36"/>
        <v>0</v>
      </c>
      <c r="X223" s="67">
        <f t="shared" si="36"/>
        <v>468.4002</v>
      </c>
      <c r="Y223" s="59" t="e">
        <f>X223/G214*100</f>
        <v>#DIV/0!</v>
      </c>
      <c r="Z223" s="143">
        <f>Z224</f>
        <v>2530</v>
      </c>
    </row>
    <row r="224" spans="1:26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  <c r="Z224" s="143">
        <f>Z225</f>
        <v>2530</v>
      </c>
    </row>
    <row r="225" spans="1:26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5">
        <f>Z226</f>
        <v>2530</v>
      </c>
    </row>
    <row r="226" spans="1:26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9">
        <f>Z227</f>
        <v>2530</v>
      </c>
    </row>
    <row r="227" spans="1:26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4">
        <v>2530</v>
      </c>
    </row>
    <row r="228" spans="1:26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2">
        <f>Z229</f>
        <v>100</v>
      </c>
    </row>
    <row r="229" spans="1:26" ht="32.25" outlineLevel="5" thickBot="1">
      <c r="A229" s="114" t="s">
        <v>408</v>
      </c>
      <c r="B229" s="90">
        <v>951</v>
      </c>
      <c r="C229" s="107" t="s">
        <v>217</v>
      </c>
      <c r="D229" s="107" t="s">
        <v>409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23">
        <f>Z230</f>
        <v>100</v>
      </c>
    </row>
    <row r="230" spans="1:26" ht="29.25" customHeight="1" outlineLevel="5" thickBot="1">
      <c r="A230" s="5" t="s">
        <v>416</v>
      </c>
      <c r="B230" s="21">
        <v>951</v>
      </c>
      <c r="C230" s="6" t="s">
        <v>217</v>
      </c>
      <c r="D230" s="6" t="s">
        <v>410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7">
        <f>Z231</f>
        <v>100</v>
      </c>
    </row>
    <row r="231" spans="1:26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410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98">
        <f>Z232</f>
        <v>100</v>
      </c>
    </row>
    <row r="232" spans="1:26" ht="32.25" outlineLevel="5" thickBot="1">
      <c r="A232" s="88" t="s">
        <v>101</v>
      </c>
      <c r="B232" s="92">
        <v>951</v>
      </c>
      <c r="C232" s="93" t="s">
        <v>217</v>
      </c>
      <c r="D232" s="93" t="s">
        <v>410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98">
        <v>100</v>
      </c>
    </row>
    <row r="233" spans="1:26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1100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3">
        <f>Z234</f>
        <v>200</v>
      </c>
    </row>
    <row r="234" spans="1:26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1100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3">
        <f>Z235</f>
        <v>200</v>
      </c>
    </row>
    <row r="235" spans="1:26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1100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5">
        <f>Z240+Z236</f>
        <v>200</v>
      </c>
    </row>
    <row r="236" spans="1:26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1100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9">
        <f>Z237+Z238+Z239</f>
        <v>200</v>
      </c>
    </row>
    <row r="237" spans="1:26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v>0</v>
      </c>
    </row>
    <row r="238" spans="1:26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1100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v>200</v>
      </c>
    </row>
    <row r="239" spans="1:26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v>0</v>
      </c>
    </row>
    <row r="240" spans="1:26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9">
        <f>Z241</f>
        <v>0</v>
      </c>
    </row>
    <row r="241" spans="1:26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4">
        <f>Z242</f>
        <v>0</v>
      </c>
    </row>
    <row r="242" spans="1:26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v>0</v>
      </c>
    </row>
    <row r="243" spans="1:26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3">
        <f>Z255+Z244</f>
        <v>0.722</v>
      </c>
    </row>
    <row r="244" spans="1:26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3">
        <f>Z245</f>
        <v>0.722</v>
      </c>
    </row>
    <row r="245" spans="1:26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3">
        <f>Z246+Z252</f>
        <v>0.722</v>
      </c>
    </row>
    <row r="246" spans="1:26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Z247+Z250</f>
        <v>0.722</v>
      </c>
    </row>
    <row r="247" spans="1:26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9">
        <f>Z248+Z249</f>
        <v>0.61</v>
      </c>
    </row>
    <row r="248" spans="1:26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4">
        <v>0.47</v>
      </c>
    </row>
    <row r="249" spans="1:26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4">
        <v>0.14</v>
      </c>
    </row>
    <row r="250" spans="1:26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9">
        <f>Z251</f>
        <v>0.112</v>
      </c>
    </row>
    <row r="251" spans="1:26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v>0.112</v>
      </c>
    </row>
    <row r="252" spans="1:26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6">
        <f>Z253</f>
        <v>0</v>
      </c>
    </row>
    <row r="253" spans="1:26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7">
        <f>Z254</f>
        <v>0</v>
      </c>
    </row>
    <row r="254" spans="1:26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98">
        <v>0</v>
      </c>
    </row>
    <row r="255" spans="1:26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</v>
      </c>
    </row>
    <row r="256" spans="1:26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3">
        <f>Z257</f>
        <v>0</v>
      </c>
    </row>
    <row r="257" spans="1:26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</f>
        <v>0</v>
      </c>
    </row>
    <row r="258" spans="1:26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9">
        <f>Z259</f>
        <v>0</v>
      </c>
    </row>
    <row r="259" spans="1:26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4">
        <v>0</v>
      </c>
    </row>
    <row r="260" spans="1:26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12470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2">
        <f>Z261+Z267+Z272</f>
        <v>12470</v>
      </c>
    </row>
    <row r="261" spans="1:26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11000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7">
        <f>Z262</f>
        <v>11000</v>
      </c>
    </row>
    <row r="262" spans="1:26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11000</v>
      </c>
      <c r="H262" s="32">
        <f aca="true" t="shared" si="37" ref="H262:X262">H263+H265</f>
        <v>0</v>
      </c>
      <c r="I262" s="32">
        <f t="shared" si="37"/>
        <v>0</v>
      </c>
      <c r="J262" s="32">
        <f t="shared" si="37"/>
        <v>0</v>
      </c>
      <c r="K262" s="32">
        <f t="shared" si="37"/>
        <v>0</v>
      </c>
      <c r="L262" s="32">
        <f t="shared" si="37"/>
        <v>0</v>
      </c>
      <c r="M262" s="32">
        <f t="shared" si="37"/>
        <v>0</v>
      </c>
      <c r="N262" s="32">
        <f t="shared" si="37"/>
        <v>0</v>
      </c>
      <c r="O262" s="32">
        <f t="shared" si="37"/>
        <v>0</v>
      </c>
      <c r="P262" s="32">
        <f t="shared" si="37"/>
        <v>0</v>
      </c>
      <c r="Q262" s="32">
        <f t="shared" si="37"/>
        <v>0</v>
      </c>
      <c r="R262" s="32">
        <f t="shared" si="37"/>
        <v>0</v>
      </c>
      <c r="S262" s="32">
        <f t="shared" si="37"/>
        <v>0</v>
      </c>
      <c r="T262" s="32">
        <f t="shared" si="37"/>
        <v>0</v>
      </c>
      <c r="U262" s="32">
        <f t="shared" si="37"/>
        <v>0</v>
      </c>
      <c r="V262" s="32">
        <f t="shared" si="37"/>
        <v>0</v>
      </c>
      <c r="W262" s="32">
        <f t="shared" si="37"/>
        <v>0</v>
      </c>
      <c r="X262" s="32">
        <f t="shared" si="37"/>
        <v>5000</v>
      </c>
      <c r="Y262" s="59" t="e">
        <f>X262/G256*100</f>
        <v>#DIV/0!</v>
      </c>
      <c r="Z262" s="143">
        <f>Z263</f>
        <v>11000</v>
      </c>
    </row>
    <row r="263" spans="1:26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11000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  <c r="Z263" s="145">
        <f>Z264</f>
        <v>11000</v>
      </c>
    </row>
    <row r="264" spans="1:26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11000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9">
        <f>Z265+Z266</f>
        <v>11000</v>
      </c>
    </row>
    <row r="265" spans="1:26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11000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  <c r="Z265" s="144">
        <v>11000</v>
      </c>
    </row>
    <row r="266" spans="1:26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4">
        <v>0</v>
      </c>
    </row>
    <row r="267" spans="1:26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9">
        <f>Z268</f>
        <v>0</v>
      </c>
    </row>
    <row r="268" spans="1:26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0</v>
      </c>
      <c r="H268" s="29">
        <f aca="true" t="shared" si="38" ref="H268:X268">H276+H281</f>
        <v>0</v>
      </c>
      <c r="I268" s="29">
        <f t="shared" si="38"/>
        <v>0</v>
      </c>
      <c r="J268" s="29">
        <f t="shared" si="38"/>
        <v>0</v>
      </c>
      <c r="K268" s="29">
        <f t="shared" si="38"/>
        <v>0</v>
      </c>
      <c r="L268" s="29">
        <f t="shared" si="38"/>
        <v>0</v>
      </c>
      <c r="M268" s="29">
        <f t="shared" si="38"/>
        <v>0</v>
      </c>
      <c r="N268" s="29">
        <f t="shared" si="38"/>
        <v>0</v>
      </c>
      <c r="O268" s="29">
        <f t="shared" si="38"/>
        <v>0</v>
      </c>
      <c r="P268" s="29">
        <f t="shared" si="38"/>
        <v>0</v>
      </c>
      <c r="Q268" s="29">
        <f t="shared" si="38"/>
        <v>0</v>
      </c>
      <c r="R268" s="29">
        <f t="shared" si="38"/>
        <v>0</v>
      </c>
      <c r="S268" s="29">
        <f t="shared" si="38"/>
        <v>0</v>
      </c>
      <c r="T268" s="29">
        <f t="shared" si="38"/>
        <v>0</v>
      </c>
      <c r="U268" s="29">
        <f t="shared" si="38"/>
        <v>0</v>
      </c>
      <c r="V268" s="29">
        <f t="shared" si="38"/>
        <v>0</v>
      </c>
      <c r="W268" s="29">
        <f t="shared" si="38"/>
        <v>0</v>
      </c>
      <c r="X268" s="73">
        <f t="shared" si="38"/>
        <v>1409.01825</v>
      </c>
      <c r="Y268" s="59">
        <f>X268/G262*100</f>
        <v>12.809256818181819</v>
      </c>
      <c r="Z268" s="10">
        <f>Z269</f>
        <v>0</v>
      </c>
    </row>
    <row r="269" spans="1:26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0</v>
      </c>
    </row>
    <row r="270" spans="1:26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0</v>
      </c>
    </row>
    <row r="271" spans="1:26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8">
        <v>0</v>
      </c>
    </row>
    <row r="272" spans="1:26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7">
        <f>Z273</f>
        <v>1470</v>
      </c>
    </row>
    <row r="273" spans="1:26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3">
        <f>Z274</f>
        <v>1470</v>
      </c>
    </row>
    <row r="274" spans="1:26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6">
        <f>Z275</f>
        <v>1470</v>
      </c>
    </row>
    <row r="275" spans="1:26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5">
        <f>Z276+Z280</f>
        <v>1470</v>
      </c>
    </row>
    <row r="276" spans="1:26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9" ref="H276:X277">H277</f>
        <v>0</v>
      </c>
      <c r="I276" s="10">
        <f t="shared" si="39"/>
        <v>0</v>
      </c>
      <c r="J276" s="10">
        <f t="shared" si="39"/>
        <v>0</v>
      </c>
      <c r="K276" s="10">
        <f t="shared" si="39"/>
        <v>0</v>
      </c>
      <c r="L276" s="10">
        <f t="shared" si="39"/>
        <v>0</v>
      </c>
      <c r="M276" s="10">
        <f t="shared" si="39"/>
        <v>0</v>
      </c>
      <c r="N276" s="10">
        <f t="shared" si="39"/>
        <v>0</v>
      </c>
      <c r="O276" s="10">
        <f t="shared" si="39"/>
        <v>0</v>
      </c>
      <c r="P276" s="10">
        <f t="shared" si="39"/>
        <v>0</v>
      </c>
      <c r="Q276" s="10">
        <f t="shared" si="39"/>
        <v>0</v>
      </c>
      <c r="R276" s="10">
        <f t="shared" si="39"/>
        <v>0</v>
      </c>
      <c r="S276" s="10">
        <f t="shared" si="39"/>
        <v>0</v>
      </c>
      <c r="T276" s="10">
        <f t="shared" si="39"/>
        <v>0</v>
      </c>
      <c r="U276" s="10">
        <f t="shared" si="39"/>
        <v>0</v>
      </c>
      <c r="V276" s="10">
        <f t="shared" si="39"/>
        <v>0</v>
      </c>
      <c r="W276" s="10">
        <f t="shared" si="39"/>
        <v>0</v>
      </c>
      <c r="X276" s="66">
        <f t="shared" si="39"/>
        <v>0</v>
      </c>
      <c r="Y276" s="59" t="e">
        <f>X276/G270*100</f>
        <v>#DIV/0!</v>
      </c>
      <c r="Z276" s="149">
        <f>Z277+Z278+Z279</f>
        <v>1470</v>
      </c>
    </row>
    <row r="277" spans="1:26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9"/>
        <v>0</v>
      </c>
      <c r="I277" s="12">
        <f t="shared" si="39"/>
        <v>0</v>
      </c>
      <c r="J277" s="12">
        <f t="shared" si="39"/>
        <v>0</v>
      </c>
      <c r="K277" s="12">
        <f t="shared" si="39"/>
        <v>0</v>
      </c>
      <c r="L277" s="12">
        <f t="shared" si="39"/>
        <v>0</v>
      </c>
      <c r="M277" s="12">
        <f t="shared" si="39"/>
        <v>0</v>
      </c>
      <c r="N277" s="12">
        <f t="shared" si="39"/>
        <v>0</v>
      </c>
      <c r="O277" s="12">
        <f t="shared" si="39"/>
        <v>0</v>
      </c>
      <c r="P277" s="12">
        <f t="shared" si="39"/>
        <v>0</v>
      </c>
      <c r="Q277" s="12">
        <f t="shared" si="39"/>
        <v>0</v>
      </c>
      <c r="R277" s="12">
        <f t="shared" si="39"/>
        <v>0</v>
      </c>
      <c r="S277" s="12">
        <f t="shared" si="39"/>
        <v>0</v>
      </c>
      <c r="T277" s="12">
        <f t="shared" si="39"/>
        <v>0</v>
      </c>
      <c r="U277" s="12">
        <f t="shared" si="39"/>
        <v>0</v>
      </c>
      <c r="V277" s="12">
        <f t="shared" si="39"/>
        <v>0</v>
      </c>
      <c r="W277" s="12">
        <f t="shared" si="39"/>
        <v>0</v>
      </c>
      <c r="X277" s="67">
        <f t="shared" si="39"/>
        <v>0</v>
      </c>
      <c r="Y277" s="59" t="e">
        <f>X277/G271*100</f>
        <v>#DIV/0!</v>
      </c>
      <c r="Z277" s="144">
        <v>1129</v>
      </c>
    </row>
    <row r="278" spans="1:26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4">
        <v>0</v>
      </c>
    </row>
    <row r="279" spans="1:26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4">
        <v>341</v>
      </c>
    </row>
    <row r="280" spans="1:26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9">
        <f>Z281</f>
        <v>0</v>
      </c>
    </row>
    <row r="281" spans="1:26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40" ref="H281:X283">H282</f>
        <v>0</v>
      </c>
      <c r="I281" s="31">
        <f t="shared" si="40"/>
        <v>0</v>
      </c>
      <c r="J281" s="31">
        <f t="shared" si="40"/>
        <v>0</v>
      </c>
      <c r="K281" s="31">
        <f t="shared" si="40"/>
        <v>0</v>
      </c>
      <c r="L281" s="31">
        <f t="shared" si="40"/>
        <v>0</v>
      </c>
      <c r="M281" s="31">
        <f t="shared" si="40"/>
        <v>0</v>
      </c>
      <c r="N281" s="31">
        <f t="shared" si="40"/>
        <v>0</v>
      </c>
      <c r="O281" s="31">
        <f t="shared" si="40"/>
        <v>0</v>
      </c>
      <c r="P281" s="31">
        <f t="shared" si="40"/>
        <v>0</v>
      </c>
      <c r="Q281" s="31">
        <f t="shared" si="40"/>
        <v>0</v>
      </c>
      <c r="R281" s="31">
        <f t="shared" si="40"/>
        <v>0</v>
      </c>
      <c r="S281" s="31">
        <f t="shared" si="40"/>
        <v>0</v>
      </c>
      <c r="T281" s="31">
        <f t="shared" si="40"/>
        <v>0</v>
      </c>
      <c r="U281" s="31">
        <f t="shared" si="40"/>
        <v>0</v>
      </c>
      <c r="V281" s="31">
        <f t="shared" si="40"/>
        <v>0</v>
      </c>
      <c r="W281" s="31">
        <f t="shared" si="40"/>
        <v>0</v>
      </c>
      <c r="X281" s="66">
        <f t="shared" si="40"/>
        <v>1409.01825</v>
      </c>
      <c r="Y281" s="59">
        <f>X281/G275*100</f>
        <v>95.85158163265307</v>
      </c>
      <c r="Z281" s="144">
        <v>0</v>
      </c>
    </row>
    <row r="282" spans="1:26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19130</v>
      </c>
      <c r="H282" s="32">
        <f t="shared" si="40"/>
        <v>0</v>
      </c>
      <c r="I282" s="32">
        <f t="shared" si="40"/>
        <v>0</v>
      </c>
      <c r="J282" s="32">
        <f t="shared" si="40"/>
        <v>0</v>
      </c>
      <c r="K282" s="32">
        <f t="shared" si="40"/>
        <v>0</v>
      </c>
      <c r="L282" s="32">
        <f t="shared" si="40"/>
        <v>0</v>
      </c>
      <c r="M282" s="32">
        <f t="shared" si="40"/>
        <v>0</v>
      </c>
      <c r="N282" s="32">
        <f t="shared" si="40"/>
        <v>0</v>
      </c>
      <c r="O282" s="32">
        <f t="shared" si="40"/>
        <v>0</v>
      </c>
      <c r="P282" s="32">
        <f t="shared" si="40"/>
        <v>0</v>
      </c>
      <c r="Q282" s="32">
        <f t="shared" si="40"/>
        <v>0</v>
      </c>
      <c r="R282" s="32">
        <f t="shared" si="40"/>
        <v>0</v>
      </c>
      <c r="S282" s="32">
        <f t="shared" si="40"/>
        <v>0</v>
      </c>
      <c r="T282" s="32">
        <f t="shared" si="40"/>
        <v>0</v>
      </c>
      <c r="U282" s="32">
        <f t="shared" si="40"/>
        <v>0</v>
      </c>
      <c r="V282" s="32">
        <f t="shared" si="40"/>
        <v>0</v>
      </c>
      <c r="W282" s="32">
        <f t="shared" si="40"/>
        <v>0</v>
      </c>
      <c r="X282" s="67">
        <f t="shared" si="40"/>
        <v>1409.01825</v>
      </c>
      <c r="Y282" s="59">
        <f>X282/G276*100</f>
        <v>95.85158163265307</v>
      </c>
      <c r="Z282" s="142">
        <f>Z283</f>
        <v>19030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19130</v>
      </c>
      <c r="H283" s="34">
        <f t="shared" si="40"/>
        <v>0</v>
      </c>
      <c r="I283" s="34">
        <f t="shared" si="40"/>
        <v>0</v>
      </c>
      <c r="J283" s="34">
        <f t="shared" si="40"/>
        <v>0</v>
      </c>
      <c r="K283" s="34">
        <f t="shared" si="40"/>
        <v>0</v>
      </c>
      <c r="L283" s="34">
        <f t="shared" si="40"/>
        <v>0</v>
      </c>
      <c r="M283" s="34">
        <f t="shared" si="40"/>
        <v>0</v>
      </c>
      <c r="N283" s="34">
        <f t="shared" si="40"/>
        <v>0</v>
      </c>
      <c r="O283" s="34">
        <f t="shared" si="40"/>
        <v>0</v>
      </c>
      <c r="P283" s="34">
        <f t="shared" si="40"/>
        <v>0</v>
      </c>
      <c r="Q283" s="34">
        <f t="shared" si="40"/>
        <v>0</v>
      </c>
      <c r="R283" s="34">
        <f t="shared" si="40"/>
        <v>0</v>
      </c>
      <c r="S283" s="34">
        <f t="shared" si="40"/>
        <v>0</v>
      </c>
      <c r="T283" s="34">
        <f t="shared" si="40"/>
        <v>0</v>
      </c>
      <c r="U283" s="34">
        <f t="shared" si="40"/>
        <v>0</v>
      </c>
      <c r="V283" s="34">
        <f t="shared" si="40"/>
        <v>0</v>
      </c>
      <c r="W283" s="34">
        <f t="shared" si="40"/>
        <v>0</v>
      </c>
      <c r="X283" s="68">
        <f t="shared" si="40"/>
        <v>1409.01825</v>
      </c>
      <c r="Y283" s="59">
        <f>X283/G277*100</f>
        <v>124.80232506643047</v>
      </c>
      <c r="Z283" s="143">
        <f>Z284+Z302+Z306+Z310</f>
        <v>19030</v>
      </c>
    </row>
    <row r="284" spans="1:26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19000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  <c r="Z284" s="146">
        <f>Z285+Z291</f>
        <v>19000</v>
      </c>
    </row>
    <row r="285" spans="1:26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7">
        <f>Z287+Z289</f>
        <v>0</v>
      </c>
    </row>
    <row r="287" spans="1:26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8">
        <f>Z288</f>
        <v>0</v>
      </c>
    </row>
    <row r="288" spans="1:26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8">
        <v>0</v>
      </c>
    </row>
    <row r="289" spans="1:26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63">
        <f>Z290</f>
        <v>0</v>
      </c>
    </row>
    <row r="290" spans="1:26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63">
        <v>0</v>
      </c>
    </row>
    <row r="291" spans="1:26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  <c r="Z291" s="16">
        <f>Z292+Z296+Z299</f>
        <v>19000</v>
      </c>
    </row>
    <row r="292" spans="1:26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41" ref="H292:X292">H293</f>
        <v>0</v>
      </c>
      <c r="I292" s="29">
        <f t="shared" si="41"/>
        <v>0</v>
      </c>
      <c r="J292" s="29">
        <f t="shared" si="41"/>
        <v>0</v>
      </c>
      <c r="K292" s="29">
        <f t="shared" si="41"/>
        <v>0</v>
      </c>
      <c r="L292" s="29">
        <f t="shared" si="41"/>
        <v>0</v>
      </c>
      <c r="M292" s="29">
        <f t="shared" si="41"/>
        <v>0</v>
      </c>
      <c r="N292" s="29">
        <f t="shared" si="41"/>
        <v>0</v>
      </c>
      <c r="O292" s="29">
        <f t="shared" si="41"/>
        <v>0</v>
      </c>
      <c r="P292" s="29">
        <f t="shared" si="41"/>
        <v>0</v>
      </c>
      <c r="Q292" s="29">
        <f t="shared" si="41"/>
        <v>0</v>
      </c>
      <c r="R292" s="29">
        <f t="shared" si="41"/>
        <v>0</v>
      </c>
      <c r="S292" s="29">
        <f t="shared" si="41"/>
        <v>0</v>
      </c>
      <c r="T292" s="29">
        <f t="shared" si="41"/>
        <v>0</v>
      </c>
      <c r="U292" s="29">
        <f t="shared" si="41"/>
        <v>0</v>
      </c>
      <c r="V292" s="29">
        <f t="shared" si="41"/>
        <v>0</v>
      </c>
      <c r="W292" s="29">
        <f t="shared" si="41"/>
        <v>0</v>
      </c>
      <c r="X292" s="73">
        <f t="shared" si="41"/>
        <v>669.14176</v>
      </c>
      <c r="Y292" s="59">
        <f>X292/G284*100</f>
        <v>3.521798736842105</v>
      </c>
      <c r="Z292" s="7">
        <f>Z293</f>
        <v>11000</v>
      </c>
    </row>
    <row r="293" spans="1:26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42" ref="H293:X293">H308</f>
        <v>0</v>
      </c>
      <c r="I293" s="10">
        <f t="shared" si="42"/>
        <v>0</v>
      </c>
      <c r="J293" s="10">
        <f t="shared" si="42"/>
        <v>0</v>
      </c>
      <c r="K293" s="10">
        <f t="shared" si="42"/>
        <v>0</v>
      </c>
      <c r="L293" s="10">
        <f t="shared" si="42"/>
        <v>0</v>
      </c>
      <c r="M293" s="10">
        <f t="shared" si="42"/>
        <v>0</v>
      </c>
      <c r="N293" s="10">
        <f t="shared" si="42"/>
        <v>0</v>
      </c>
      <c r="O293" s="10">
        <f t="shared" si="42"/>
        <v>0</v>
      </c>
      <c r="P293" s="10">
        <f t="shared" si="42"/>
        <v>0</v>
      </c>
      <c r="Q293" s="10">
        <f t="shared" si="42"/>
        <v>0</v>
      </c>
      <c r="R293" s="10">
        <f t="shared" si="42"/>
        <v>0</v>
      </c>
      <c r="S293" s="10">
        <f t="shared" si="42"/>
        <v>0</v>
      </c>
      <c r="T293" s="10">
        <f t="shared" si="42"/>
        <v>0</v>
      </c>
      <c r="U293" s="10">
        <f t="shared" si="42"/>
        <v>0</v>
      </c>
      <c r="V293" s="10">
        <f t="shared" si="42"/>
        <v>0</v>
      </c>
      <c r="W293" s="10">
        <f t="shared" si="42"/>
        <v>0</v>
      </c>
      <c r="X293" s="66">
        <f t="shared" si="42"/>
        <v>669.14176</v>
      </c>
      <c r="Y293" s="59" t="e">
        <f>X293/G285*100</f>
        <v>#DIV/0!</v>
      </c>
      <c r="Z293" s="98">
        <f>Z294+Z295</f>
        <v>11000</v>
      </c>
    </row>
    <row r="294" spans="1:26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8">
        <v>11000</v>
      </c>
    </row>
    <row r="295" spans="1:26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8">
        <v>0</v>
      </c>
    </row>
    <row r="296" spans="1:26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7">
        <f>Z297</f>
        <v>8000</v>
      </c>
    </row>
    <row r="297" spans="1:26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8">
        <f>Z298</f>
        <v>8000</v>
      </c>
    </row>
    <row r="298" spans="1:26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8">
        <v>8000</v>
      </c>
    </row>
    <row r="299" spans="1:26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0</v>
      </c>
    </row>
    <row r="300" spans="1:26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8">
        <f>Z301</f>
        <v>0</v>
      </c>
    </row>
    <row r="301" spans="1:26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8">
        <v>0</v>
      </c>
    </row>
    <row r="302" spans="1:26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30</v>
      </c>
    </row>
    <row r="303" spans="1:26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30</v>
      </c>
    </row>
    <row r="304" spans="1:26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8">
        <f>Z305</f>
        <v>30</v>
      </c>
    </row>
    <row r="305" spans="1:26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8">
        <v>30</v>
      </c>
    </row>
    <row r="306" spans="1:26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3" ref="H308:X308">H309</f>
        <v>0</v>
      </c>
      <c r="I308" s="12">
        <f t="shared" si="43"/>
        <v>0</v>
      </c>
      <c r="J308" s="12">
        <f t="shared" si="43"/>
        <v>0</v>
      </c>
      <c r="K308" s="12">
        <f t="shared" si="43"/>
        <v>0</v>
      </c>
      <c r="L308" s="12">
        <f t="shared" si="43"/>
        <v>0</v>
      </c>
      <c r="M308" s="12">
        <f t="shared" si="43"/>
        <v>0</v>
      </c>
      <c r="N308" s="12">
        <f t="shared" si="43"/>
        <v>0</v>
      </c>
      <c r="O308" s="12">
        <f t="shared" si="43"/>
        <v>0</v>
      </c>
      <c r="P308" s="12">
        <f t="shared" si="43"/>
        <v>0</v>
      </c>
      <c r="Q308" s="12">
        <f t="shared" si="43"/>
        <v>0</v>
      </c>
      <c r="R308" s="12">
        <f t="shared" si="43"/>
        <v>0</v>
      </c>
      <c r="S308" s="12">
        <f t="shared" si="43"/>
        <v>0</v>
      </c>
      <c r="T308" s="12">
        <f t="shared" si="43"/>
        <v>0</v>
      </c>
      <c r="U308" s="12">
        <f t="shared" si="43"/>
        <v>0</v>
      </c>
      <c r="V308" s="12">
        <f t="shared" si="43"/>
        <v>0</v>
      </c>
      <c r="W308" s="12">
        <f t="shared" si="43"/>
        <v>0</v>
      </c>
      <c r="X308" s="67">
        <f t="shared" si="43"/>
        <v>669.14176</v>
      </c>
      <c r="Y308" s="59">
        <f>X308/G302*100</f>
        <v>836.4272</v>
      </c>
      <c r="Z308" s="98">
        <f>Z309</f>
        <v>0</v>
      </c>
    </row>
    <row r="309" spans="1:26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  <c r="Z309" s="98">
        <v>0</v>
      </c>
    </row>
    <row r="310" spans="1:26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8">
        <f>Z313</f>
        <v>0</v>
      </c>
    </row>
    <row r="313" spans="1:26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8">
        <v>0</v>
      </c>
    </row>
    <row r="314" spans="1:26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1120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992</v>
      </c>
    </row>
    <row r="315" spans="1:26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576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9">
        <f>Z316</f>
        <v>576</v>
      </c>
    </row>
    <row r="316" spans="1:26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576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576</v>
      </c>
    </row>
    <row r="317" spans="1:26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576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576</v>
      </c>
    </row>
    <row r="318" spans="1:26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576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576</v>
      </c>
    </row>
    <row r="319" spans="1:26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576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576</v>
      </c>
    </row>
    <row r="320" spans="1:26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576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8">
        <v>576</v>
      </c>
    </row>
    <row r="321" spans="1:26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514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9">
        <f>Z322</f>
        <v>386</v>
      </c>
    </row>
    <row r="322" spans="1:26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514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386</v>
      </c>
    </row>
    <row r="323" spans="1:26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514</v>
      </c>
      <c r="H323" s="29" t="e">
        <f aca="true" t="shared" si="44" ref="H323:X323">H324+H328</f>
        <v>#REF!</v>
      </c>
      <c r="I323" s="29" t="e">
        <f t="shared" si="44"/>
        <v>#REF!</v>
      </c>
      <c r="J323" s="29" t="e">
        <f t="shared" si="44"/>
        <v>#REF!</v>
      </c>
      <c r="K323" s="29" t="e">
        <f t="shared" si="44"/>
        <v>#REF!</v>
      </c>
      <c r="L323" s="29" t="e">
        <f t="shared" si="44"/>
        <v>#REF!</v>
      </c>
      <c r="M323" s="29" t="e">
        <f t="shared" si="44"/>
        <v>#REF!</v>
      </c>
      <c r="N323" s="29" t="e">
        <f t="shared" si="44"/>
        <v>#REF!</v>
      </c>
      <c r="O323" s="29" t="e">
        <f t="shared" si="44"/>
        <v>#REF!</v>
      </c>
      <c r="P323" s="29" t="e">
        <f t="shared" si="44"/>
        <v>#REF!</v>
      </c>
      <c r="Q323" s="29" t="e">
        <f t="shared" si="44"/>
        <v>#REF!</v>
      </c>
      <c r="R323" s="29" t="e">
        <f t="shared" si="44"/>
        <v>#REF!</v>
      </c>
      <c r="S323" s="29" t="e">
        <f t="shared" si="44"/>
        <v>#REF!</v>
      </c>
      <c r="T323" s="29" t="e">
        <f t="shared" si="44"/>
        <v>#REF!</v>
      </c>
      <c r="U323" s="29" t="e">
        <f t="shared" si="44"/>
        <v>#REF!</v>
      </c>
      <c r="V323" s="29" t="e">
        <f t="shared" si="44"/>
        <v>#REF!</v>
      </c>
      <c r="W323" s="29" t="e">
        <f t="shared" si="44"/>
        <v>#REF!</v>
      </c>
      <c r="X323" s="73" t="e">
        <f t="shared" si="44"/>
        <v>#REF!</v>
      </c>
      <c r="Y323" s="59" t="e">
        <f>X323/G316*100</f>
        <v>#REF!</v>
      </c>
      <c r="Z323" s="10">
        <f>Z324+Z327</f>
        <v>386</v>
      </c>
    </row>
    <row r="324" spans="1:26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514</v>
      </c>
      <c r="H324" s="31" t="e">
        <f aca="true" t="shared" si="45" ref="H324:X325">H325</f>
        <v>#REF!</v>
      </c>
      <c r="I324" s="31" t="e">
        <f t="shared" si="45"/>
        <v>#REF!</v>
      </c>
      <c r="J324" s="31" t="e">
        <f t="shared" si="45"/>
        <v>#REF!</v>
      </c>
      <c r="K324" s="31" t="e">
        <f t="shared" si="45"/>
        <v>#REF!</v>
      </c>
      <c r="L324" s="31" t="e">
        <f t="shared" si="45"/>
        <v>#REF!</v>
      </c>
      <c r="M324" s="31" t="e">
        <f t="shared" si="45"/>
        <v>#REF!</v>
      </c>
      <c r="N324" s="31" t="e">
        <f t="shared" si="45"/>
        <v>#REF!</v>
      </c>
      <c r="O324" s="31" t="e">
        <f t="shared" si="45"/>
        <v>#REF!</v>
      </c>
      <c r="P324" s="31" t="e">
        <f t="shared" si="45"/>
        <v>#REF!</v>
      </c>
      <c r="Q324" s="31" t="e">
        <f t="shared" si="45"/>
        <v>#REF!</v>
      </c>
      <c r="R324" s="31" t="e">
        <f t="shared" si="45"/>
        <v>#REF!</v>
      </c>
      <c r="S324" s="31" t="e">
        <f t="shared" si="45"/>
        <v>#REF!</v>
      </c>
      <c r="T324" s="31" t="e">
        <f t="shared" si="45"/>
        <v>#REF!</v>
      </c>
      <c r="U324" s="31" t="e">
        <f t="shared" si="45"/>
        <v>#REF!</v>
      </c>
      <c r="V324" s="31" t="e">
        <f t="shared" si="45"/>
        <v>#REF!</v>
      </c>
      <c r="W324" s="31" t="e">
        <f t="shared" si="45"/>
        <v>#REF!</v>
      </c>
      <c r="X324" s="66" t="e">
        <f t="shared" si="45"/>
        <v>#REF!</v>
      </c>
      <c r="Y324" s="59" t="e">
        <f>X324/G317*100</f>
        <v>#REF!</v>
      </c>
      <c r="Z324" s="16">
        <f>Z325</f>
        <v>386</v>
      </c>
    </row>
    <row r="325" spans="1:26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514</v>
      </c>
      <c r="H325" s="32" t="e">
        <f t="shared" si="45"/>
        <v>#REF!</v>
      </c>
      <c r="I325" s="32" t="e">
        <f t="shared" si="45"/>
        <v>#REF!</v>
      </c>
      <c r="J325" s="32" t="e">
        <f t="shared" si="45"/>
        <v>#REF!</v>
      </c>
      <c r="K325" s="32" t="e">
        <f t="shared" si="45"/>
        <v>#REF!</v>
      </c>
      <c r="L325" s="32" t="e">
        <f t="shared" si="45"/>
        <v>#REF!</v>
      </c>
      <c r="M325" s="32" t="e">
        <f t="shared" si="45"/>
        <v>#REF!</v>
      </c>
      <c r="N325" s="32" t="e">
        <f t="shared" si="45"/>
        <v>#REF!</v>
      </c>
      <c r="O325" s="32" t="e">
        <f t="shared" si="45"/>
        <v>#REF!</v>
      </c>
      <c r="P325" s="32" t="e">
        <f t="shared" si="45"/>
        <v>#REF!</v>
      </c>
      <c r="Q325" s="32" t="e">
        <f t="shared" si="45"/>
        <v>#REF!</v>
      </c>
      <c r="R325" s="32" t="e">
        <f t="shared" si="45"/>
        <v>#REF!</v>
      </c>
      <c r="S325" s="32" t="e">
        <f t="shared" si="45"/>
        <v>#REF!</v>
      </c>
      <c r="T325" s="32" t="e">
        <f t="shared" si="45"/>
        <v>#REF!</v>
      </c>
      <c r="U325" s="32" t="e">
        <f t="shared" si="45"/>
        <v>#REF!</v>
      </c>
      <c r="V325" s="32" t="e">
        <f t="shared" si="45"/>
        <v>#REF!</v>
      </c>
      <c r="W325" s="32" t="e">
        <f t="shared" si="45"/>
        <v>#REF!</v>
      </c>
      <c r="X325" s="67" t="e">
        <f t="shared" si="45"/>
        <v>#REF!</v>
      </c>
      <c r="Y325" s="59" t="e">
        <f>X325/G318*100</f>
        <v>#REF!</v>
      </c>
      <c r="Z325" s="7">
        <f>Z326</f>
        <v>386</v>
      </c>
    </row>
    <row r="326" spans="1:26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514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8">
        <v>386</v>
      </c>
    </row>
    <row r="327" spans="1:26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5">
        <f>Z328</f>
        <v>0</v>
      </c>
    </row>
    <row r="328" spans="1:26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6" ref="H328:X329">H329</f>
        <v>0</v>
      </c>
      <c r="I328" s="31">
        <f t="shared" si="46"/>
        <v>0</v>
      </c>
      <c r="J328" s="31">
        <f t="shared" si="46"/>
        <v>0</v>
      </c>
      <c r="K328" s="31">
        <f t="shared" si="46"/>
        <v>0</v>
      </c>
      <c r="L328" s="31">
        <f t="shared" si="46"/>
        <v>0</v>
      </c>
      <c r="M328" s="31">
        <f t="shared" si="46"/>
        <v>0</v>
      </c>
      <c r="N328" s="31">
        <f t="shared" si="46"/>
        <v>0</v>
      </c>
      <c r="O328" s="31">
        <f t="shared" si="46"/>
        <v>0</v>
      </c>
      <c r="P328" s="31">
        <f t="shared" si="46"/>
        <v>0</v>
      </c>
      <c r="Q328" s="31">
        <f t="shared" si="46"/>
        <v>0</v>
      </c>
      <c r="R328" s="31">
        <f t="shared" si="46"/>
        <v>0</v>
      </c>
      <c r="S328" s="31">
        <f t="shared" si="46"/>
        <v>0</v>
      </c>
      <c r="T328" s="31">
        <f t="shared" si="46"/>
        <v>0</v>
      </c>
      <c r="U328" s="31">
        <f t="shared" si="46"/>
        <v>0</v>
      </c>
      <c r="V328" s="31">
        <f t="shared" si="46"/>
        <v>0</v>
      </c>
      <c r="W328" s="31">
        <f t="shared" si="46"/>
        <v>0</v>
      </c>
      <c r="X328" s="66">
        <f t="shared" si="46"/>
        <v>63.00298</v>
      </c>
      <c r="Y328" s="59">
        <f>X328/G323*100</f>
        <v>12.257389105058365</v>
      </c>
      <c r="Z328" s="149">
        <f>Z329</f>
        <v>0</v>
      </c>
    </row>
    <row r="329" spans="1:26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6"/>
        <v>0</v>
      </c>
      <c r="I329" s="32">
        <f t="shared" si="46"/>
        <v>0</v>
      </c>
      <c r="J329" s="32">
        <f t="shared" si="46"/>
        <v>0</v>
      </c>
      <c r="K329" s="32">
        <f t="shared" si="46"/>
        <v>0</v>
      </c>
      <c r="L329" s="32">
        <f t="shared" si="46"/>
        <v>0</v>
      </c>
      <c r="M329" s="32">
        <f t="shared" si="46"/>
        <v>0</v>
      </c>
      <c r="N329" s="32">
        <f t="shared" si="46"/>
        <v>0</v>
      </c>
      <c r="O329" s="32">
        <f t="shared" si="46"/>
        <v>0</v>
      </c>
      <c r="P329" s="32">
        <f t="shared" si="46"/>
        <v>0</v>
      </c>
      <c r="Q329" s="32">
        <f t="shared" si="46"/>
        <v>0</v>
      </c>
      <c r="R329" s="32">
        <f t="shared" si="46"/>
        <v>0</v>
      </c>
      <c r="S329" s="32">
        <f t="shared" si="46"/>
        <v>0</v>
      </c>
      <c r="T329" s="32">
        <f t="shared" si="46"/>
        <v>0</v>
      </c>
      <c r="U329" s="32">
        <f t="shared" si="46"/>
        <v>0</v>
      </c>
      <c r="V329" s="32">
        <f t="shared" si="46"/>
        <v>0</v>
      </c>
      <c r="W329" s="32">
        <f t="shared" si="46"/>
        <v>0</v>
      </c>
      <c r="X329" s="67">
        <f t="shared" si="46"/>
        <v>63.00298</v>
      </c>
      <c r="Y329" s="59">
        <f>X329/G324*100</f>
        <v>12.257389105058365</v>
      </c>
      <c r="Z329" s="144">
        <v>0</v>
      </c>
    </row>
    <row r="330" spans="1:26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12.257389105058365</v>
      </c>
      <c r="Z330" s="119">
        <f>Z331</f>
        <v>30</v>
      </c>
    </row>
    <row r="331" spans="1:26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30</v>
      </c>
    </row>
    <row r="332" spans="1:26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30</v>
      </c>
    </row>
    <row r="333" spans="1:26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30</v>
      </c>
    </row>
    <row r="334" spans="1:26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8">
        <v>30</v>
      </c>
    </row>
    <row r="335" spans="1:26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  <c r="Z335" s="15">
        <f>Z336+Z342</f>
        <v>122</v>
      </c>
    </row>
    <row r="336" spans="1:26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7" ref="H336:X336">H337+H343</f>
        <v>0</v>
      </c>
      <c r="I336" s="29">
        <f t="shared" si="47"/>
        <v>0</v>
      </c>
      <c r="J336" s="29">
        <f t="shared" si="47"/>
        <v>0</v>
      </c>
      <c r="K336" s="29">
        <f t="shared" si="47"/>
        <v>0</v>
      </c>
      <c r="L336" s="29">
        <f t="shared" si="47"/>
        <v>0</v>
      </c>
      <c r="M336" s="29">
        <f t="shared" si="47"/>
        <v>0</v>
      </c>
      <c r="N336" s="29">
        <f t="shared" si="47"/>
        <v>0</v>
      </c>
      <c r="O336" s="29">
        <f t="shared" si="47"/>
        <v>0</v>
      </c>
      <c r="P336" s="29">
        <f t="shared" si="47"/>
        <v>0</v>
      </c>
      <c r="Q336" s="29">
        <f t="shared" si="47"/>
        <v>0</v>
      </c>
      <c r="R336" s="29">
        <f t="shared" si="47"/>
        <v>0</v>
      </c>
      <c r="S336" s="29">
        <f t="shared" si="47"/>
        <v>0</v>
      </c>
      <c r="T336" s="29">
        <f t="shared" si="47"/>
        <v>0</v>
      </c>
      <c r="U336" s="29">
        <f t="shared" si="47"/>
        <v>0</v>
      </c>
      <c r="V336" s="29">
        <f t="shared" si="47"/>
        <v>0</v>
      </c>
      <c r="W336" s="29">
        <f t="shared" si="47"/>
        <v>0</v>
      </c>
      <c r="X336" s="73">
        <f t="shared" si="47"/>
        <v>499.74378</v>
      </c>
      <c r="Y336" s="59">
        <f>X336/G330*100</f>
        <v>1665.8126</v>
      </c>
      <c r="Z336" s="10">
        <f>Z337</f>
        <v>122</v>
      </c>
    </row>
    <row r="337" spans="1:26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8" ref="H337:X340">H338</f>
        <v>0</v>
      </c>
      <c r="I337" s="31">
        <f t="shared" si="48"/>
        <v>0</v>
      </c>
      <c r="J337" s="31">
        <f t="shared" si="48"/>
        <v>0</v>
      </c>
      <c r="K337" s="31">
        <f t="shared" si="48"/>
        <v>0</v>
      </c>
      <c r="L337" s="31">
        <f t="shared" si="48"/>
        <v>0</v>
      </c>
      <c r="M337" s="31">
        <f t="shared" si="48"/>
        <v>0</v>
      </c>
      <c r="N337" s="31">
        <f t="shared" si="48"/>
        <v>0</v>
      </c>
      <c r="O337" s="31">
        <f t="shared" si="48"/>
        <v>0</v>
      </c>
      <c r="P337" s="31">
        <f t="shared" si="48"/>
        <v>0</v>
      </c>
      <c r="Q337" s="31">
        <f t="shared" si="48"/>
        <v>0</v>
      </c>
      <c r="R337" s="31">
        <f t="shared" si="48"/>
        <v>0</v>
      </c>
      <c r="S337" s="31">
        <f t="shared" si="48"/>
        <v>0</v>
      </c>
      <c r="T337" s="31">
        <f t="shared" si="48"/>
        <v>0</v>
      </c>
      <c r="U337" s="31">
        <f t="shared" si="48"/>
        <v>0</v>
      </c>
      <c r="V337" s="31">
        <f t="shared" si="48"/>
        <v>0</v>
      </c>
      <c r="W337" s="31">
        <f t="shared" si="48"/>
        <v>0</v>
      </c>
      <c r="X337" s="66">
        <f t="shared" si="48"/>
        <v>499.74378</v>
      </c>
      <c r="Y337" s="59">
        <f>X337/G331*100</f>
        <v>1665.8126</v>
      </c>
      <c r="Z337" s="16">
        <f>Z338</f>
        <v>122</v>
      </c>
    </row>
    <row r="338" spans="1:26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9" ref="H338:X338">H340</f>
        <v>0</v>
      </c>
      <c r="I338" s="32">
        <f t="shared" si="49"/>
        <v>0</v>
      </c>
      <c r="J338" s="32">
        <f t="shared" si="49"/>
        <v>0</v>
      </c>
      <c r="K338" s="32">
        <f t="shared" si="49"/>
        <v>0</v>
      </c>
      <c r="L338" s="32">
        <f t="shared" si="49"/>
        <v>0</v>
      </c>
      <c r="M338" s="32">
        <f t="shared" si="49"/>
        <v>0</v>
      </c>
      <c r="N338" s="32">
        <f t="shared" si="49"/>
        <v>0</v>
      </c>
      <c r="O338" s="32">
        <f t="shared" si="49"/>
        <v>0</v>
      </c>
      <c r="P338" s="32">
        <f t="shared" si="49"/>
        <v>0</v>
      </c>
      <c r="Q338" s="32">
        <f t="shared" si="49"/>
        <v>0</v>
      </c>
      <c r="R338" s="32">
        <f t="shared" si="49"/>
        <v>0</v>
      </c>
      <c r="S338" s="32">
        <f t="shared" si="49"/>
        <v>0</v>
      </c>
      <c r="T338" s="32">
        <f t="shared" si="49"/>
        <v>0</v>
      </c>
      <c r="U338" s="32">
        <f t="shared" si="49"/>
        <v>0</v>
      </c>
      <c r="V338" s="32">
        <f t="shared" si="49"/>
        <v>0</v>
      </c>
      <c r="W338" s="32">
        <f t="shared" si="49"/>
        <v>0</v>
      </c>
      <c r="X338" s="67">
        <f t="shared" si="49"/>
        <v>499.74378</v>
      </c>
      <c r="Y338" s="59">
        <f>X338/G332*100</f>
        <v>1665.8126</v>
      </c>
      <c r="Z338" s="16">
        <f>Z340+Z339</f>
        <v>122</v>
      </c>
    </row>
    <row r="339" spans="1:26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8"/>
        <v>0</v>
      </c>
      <c r="I340" s="34">
        <f t="shared" si="48"/>
        <v>0</v>
      </c>
      <c r="J340" s="34">
        <f t="shared" si="48"/>
        <v>0</v>
      </c>
      <c r="K340" s="34">
        <f t="shared" si="48"/>
        <v>0</v>
      </c>
      <c r="L340" s="34">
        <f t="shared" si="48"/>
        <v>0</v>
      </c>
      <c r="M340" s="34">
        <f t="shared" si="48"/>
        <v>0</v>
      </c>
      <c r="N340" s="34">
        <f t="shared" si="48"/>
        <v>0</v>
      </c>
      <c r="O340" s="34">
        <f t="shared" si="48"/>
        <v>0</v>
      </c>
      <c r="P340" s="34">
        <f t="shared" si="48"/>
        <v>0</v>
      </c>
      <c r="Q340" s="34">
        <f t="shared" si="48"/>
        <v>0</v>
      </c>
      <c r="R340" s="34">
        <f t="shared" si="48"/>
        <v>0</v>
      </c>
      <c r="S340" s="34">
        <f t="shared" si="48"/>
        <v>0</v>
      </c>
      <c r="T340" s="34">
        <f t="shared" si="48"/>
        <v>0</v>
      </c>
      <c r="U340" s="34">
        <f t="shared" si="48"/>
        <v>0</v>
      </c>
      <c r="V340" s="34">
        <f t="shared" si="48"/>
        <v>0</v>
      </c>
      <c r="W340" s="34">
        <f t="shared" si="48"/>
        <v>0</v>
      </c>
      <c r="X340" s="68">
        <f t="shared" si="48"/>
        <v>499.74378</v>
      </c>
      <c r="Y340" s="59">
        <f>X340/G333*100</f>
        <v>1665.8126</v>
      </c>
      <c r="Z340" s="7">
        <f>Z341</f>
        <v>122</v>
      </c>
    </row>
    <row r="341" spans="1:26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  <c r="Z341" s="98">
        <v>122</v>
      </c>
    </row>
    <row r="342" spans="1:26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  <c r="Z342" s="10">
        <f>Z343</f>
        <v>0</v>
      </c>
    </row>
    <row r="343" spans="1:26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X343/G336*100</f>
        <v>0</v>
      </c>
      <c r="Z343" s="16">
        <f>Z344</f>
        <v>0</v>
      </c>
    </row>
    <row r="344" spans="1:26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X344/G337*100</f>
        <v>0</v>
      </c>
      <c r="Z344" s="7">
        <f>Z345</f>
        <v>0</v>
      </c>
    </row>
    <row r="345" spans="1:26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  <c r="Z345" s="98">
        <v>0</v>
      </c>
    </row>
    <row r="346" spans="1:26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  <c r="Z346" s="15">
        <f>Z347+Z353</f>
        <v>2000</v>
      </c>
    </row>
    <row r="347" spans="1:26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  <c r="Z347" s="128">
        <f>Z348</f>
        <v>2000</v>
      </c>
    </row>
    <row r="348" spans="1:26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  <c r="Z348" s="12">
        <f>Z349</f>
        <v>2000</v>
      </c>
    </row>
    <row r="349" spans="1:26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  <c r="Z349" s="10">
        <f>Z350</f>
        <v>2000</v>
      </c>
    </row>
    <row r="350" spans="1:26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  <c r="Z350" s="16">
        <f>Z351</f>
        <v>2000</v>
      </c>
    </row>
    <row r="351" spans="1:26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  <c r="Z351" s="7">
        <f>Z352</f>
        <v>2000</v>
      </c>
    </row>
    <row r="352" spans="1:26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68.103657</v>
      </c>
      <c r="Z352" s="98">
        <v>2000</v>
      </c>
    </row>
    <row r="353" spans="1:26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68.103657</v>
      </c>
      <c r="Z353" s="119">
        <f>Z354</f>
        <v>0</v>
      </c>
    </row>
    <row r="354" spans="1:26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  <c r="Z354" s="12">
        <f>Z355</f>
        <v>0</v>
      </c>
    </row>
    <row r="355" spans="1:26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  <c r="Z355" s="12">
        <f>Z356</f>
        <v>0</v>
      </c>
    </row>
    <row r="356" spans="1:26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2.43575</v>
      </c>
      <c r="Z356" s="16">
        <f>Z357</f>
        <v>0</v>
      </c>
    </row>
    <row r="357" spans="1:26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2.43575</v>
      </c>
      <c r="Z357" s="7">
        <f>Z358</f>
        <v>0</v>
      </c>
    </row>
    <row r="358" spans="1:26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2.43575</v>
      </c>
      <c r="Z358" s="98">
        <v>0</v>
      </c>
    </row>
    <row r="359" spans="1:26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  <c r="Z359" s="15">
        <f>Z360</f>
        <v>100</v>
      </c>
    </row>
    <row r="360" spans="1:26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  <c r="Z360" s="10">
        <f>Z361</f>
        <v>100</v>
      </c>
    </row>
    <row r="361" spans="1:26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  <c r="Z361" s="10">
        <f>Z362</f>
        <v>100</v>
      </c>
    </row>
    <row r="362" spans="1:26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  <c r="Z362" s="12">
        <f>Z363</f>
        <v>100</v>
      </c>
    </row>
    <row r="363" spans="1:26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  <c r="Z363" s="16">
        <f>Z364</f>
        <v>100</v>
      </c>
    </row>
    <row r="364" spans="1:26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  <c r="Z364" s="7">
        <v>100</v>
      </c>
    </row>
    <row r="365" spans="1:26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60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  <c r="Z365" s="142">
        <f aca="true" t="shared" si="61" ref="Z365:Z370">Z366</f>
        <v>20000</v>
      </c>
    </row>
    <row r="366" spans="1:26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60"/>
        <v>20000</v>
      </c>
      <c r="H366" s="29" t="e">
        <f aca="true" t="shared" si="62" ref="H366:X368">H367</f>
        <v>#REF!</v>
      </c>
      <c r="I366" s="29" t="e">
        <f t="shared" si="62"/>
        <v>#REF!</v>
      </c>
      <c r="J366" s="29" t="e">
        <f t="shared" si="62"/>
        <v>#REF!</v>
      </c>
      <c r="K366" s="29" t="e">
        <f t="shared" si="62"/>
        <v>#REF!</v>
      </c>
      <c r="L366" s="29" t="e">
        <f t="shared" si="62"/>
        <v>#REF!</v>
      </c>
      <c r="M366" s="29" t="e">
        <f t="shared" si="62"/>
        <v>#REF!</v>
      </c>
      <c r="N366" s="29" t="e">
        <f t="shared" si="62"/>
        <v>#REF!</v>
      </c>
      <c r="O366" s="29" t="e">
        <f t="shared" si="62"/>
        <v>#REF!</v>
      </c>
      <c r="P366" s="29" t="e">
        <f t="shared" si="62"/>
        <v>#REF!</v>
      </c>
      <c r="Q366" s="29" t="e">
        <f t="shared" si="62"/>
        <v>#REF!</v>
      </c>
      <c r="R366" s="29" t="e">
        <f t="shared" si="62"/>
        <v>#REF!</v>
      </c>
      <c r="S366" s="29" t="e">
        <f t="shared" si="62"/>
        <v>#REF!</v>
      </c>
      <c r="T366" s="29" t="e">
        <f t="shared" si="62"/>
        <v>#REF!</v>
      </c>
      <c r="U366" s="29" t="e">
        <f t="shared" si="62"/>
        <v>#REF!</v>
      </c>
      <c r="V366" s="29" t="e">
        <f t="shared" si="62"/>
        <v>#REF!</v>
      </c>
      <c r="W366" s="29" t="e">
        <f t="shared" si="62"/>
        <v>#REF!</v>
      </c>
      <c r="X366" s="73" t="e">
        <f t="shared" si="62"/>
        <v>#REF!</v>
      </c>
      <c r="Y366" s="59" t="e">
        <f t="shared" si="59"/>
        <v>#REF!</v>
      </c>
      <c r="Z366" s="143">
        <f t="shared" si="61"/>
        <v>20000</v>
      </c>
    </row>
    <row r="367" spans="1:26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60"/>
        <v>20000</v>
      </c>
      <c r="H367" s="31" t="e">
        <f t="shared" si="62"/>
        <v>#REF!</v>
      </c>
      <c r="I367" s="31" t="e">
        <f t="shared" si="62"/>
        <v>#REF!</v>
      </c>
      <c r="J367" s="31" t="e">
        <f t="shared" si="62"/>
        <v>#REF!</v>
      </c>
      <c r="K367" s="31" t="e">
        <f t="shared" si="62"/>
        <v>#REF!</v>
      </c>
      <c r="L367" s="31" t="e">
        <f t="shared" si="62"/>
        <v>#REF!</v>
      </c>
      <c r="M367" s="31" t="e">
        <f t="shared" si="62"/>
        <v>#REF!</v>
      </c>
      <c r="N367" s="31" t="e">
        <f t="shared" si="62"/>
        <v>#REF!</v>
      </c>
      <c r="O367" s="31" t="e">
        <f t="shared" si="62"/>
        <v>#REF!</v>
      </c>
      <c r="P367" s="31" t="e">
        <f t="shared" si="62"/>
        <v>#REF!</v>
      </c>
      <c r="Q367" s="31" t="e">
        <f t="shared" si="62"/>
        <v>#REF!</v>
      </c>
      <c r="R367" s="31" t="e">
        <f t="shared" si="62"/>
        <v>#REF!</v>
      </c>
      <c r="S367" s="31" t="e">
        <f t="shared" si="62"/>
        <v>#REF!</v>
      </c>
      <c r="T367" s="31" t="e">
        <f t="shared" si="62"/>
        <v>#REF!</v>
      </c>
      <c r="U367" s="31" t="e">
        <f t="shared" si="62"/>
        <v>#REF!</v>
      </c>
      <c r="V367" s="31" t="e">
        <f t="shared" si="62"/>
        <v>#REF!</v>
      </c>
      <c r="W367" s="31" t="e">
        <f t="shared" si="62"/>
        <v>#REF!</v>
      </c>
      <c r="X367" s="66" t="e">
        <f t="shared" si="62"/>
        <v>#REF!</v>
      </c>
      <c r="Y367" s="59" t="e">
        <f t="shared" si="59"/>
        <v>#REF!</v>
      </c>
      <c r="Z367" s="143">
        <f t="shared" si="61"/>
        <v>20000</v>
      </c>
    </row>
    <row r="368" spans="1:26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62"/>
        <v>#REF!</v>
      </c>
      <c r="I368" s="32" t="e">
        <f t="shared" si="62"/>
        <v>#REF!</v>
      </c>
      <c r="J368" s="32" t="e">
        <f t="shared" si="62"/>
        <v>#REF!</v>
      </c>
      <c r="K368" s="32" t="e">
        <f t="shared" si="62"/>
        <v>#REF!</v>
      </c>
      <c r="L368" s="32" t="e">
        <f t="shared" si="62"/>
        <v>#REF!</v>
      </c>
      <c r="M368" s="32" t="e">
        <f t="shared" si="62"/>
        <v>#REF!</v>
      </c>
      <c r="N368" s="32" t="e">
        <f t="shared" si="62"/>
        <v>#REF!</v>
      </c>
      <c r="O368" s="32" t="e">
        <f t="shared" si="62"/>
        <v>#REF!</v>
      </c>
      <c r="P368" s="32" t="e">
        <f t="shared" si="62"/>
        <v>#REF!</v>
      </c>
      <c r="Q368" s="32" t="e">
        <f t="shared" si="62"/>
        <v>#REF!</v>
      </c>
      <c r="R368" s="32" t="e">
        <f t="shared" si="62"/>
        <v>#REF!</v>
      </c>
      <c r="S368" s="32" t="e">
        <f t="shared" si="62"/>
        <v>#REF!</v>
      </c>
      <c r="T368" s="32" t="e">
        <f t="shared" si="62"/>
        <v>#REF!</v>
      </c>
      <c r="U368" s="32" t="e">
        <f t="shared" si="62"/>
        <v>#REF!</v>
      </c>
      <c r="V368" s="32" t="e">
        <f t="shared" si="62"/>
        <v>#REF!</v>
      </c>
      <c r="W368" s="32" t="e">
        <f t="shared" si="62"/>
        <v>#REF!</v>
      </c>
      <c r="X368" s="67" t="e">
        <f t="shared" si="62"/>
        <v>#REF!</v>
      </c>
      <c r="Y368" s="59" t="e">
        <f t="shared" si="59"/>
        <v>#REF!</v>
      </c>
      <c r="Z368" s="146">
        <f>Z369+Z372</f>
        <v>20000</v>
      </c>
    </row>
    <row r="369" spans="1:26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60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  <c r="Z369" s="149">
        <f t="shared" si="61"/>
        <v>1941.866</v>
      </c>
    </row>
    <row r="370" spans="1:26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60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49">
        <f t="shared" si="61"/>
        <v>1941.866</v>
      </c>
    </row>
    <row r="371" spans="1:26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44">
        <v>1941.866</v>
      </c>
    </row>
    <row r="372" spans="1:26" ht="48" outlineLevel="6" thickBot="1">
      <c r="A372" s="5" t="s">
        <v>417</v>
      </c>
      <c r="B372" s="21">
        <v>951</v>
      </c>
      <c r="C372" s="6" t="s">
        <v>75</v>
      </c>
      <c r="D372" s="6" t="s">
        <v>407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49">
        <f>Z373</f>
        <v>18058.134</v>
      </c>
    </row>
    <row r="373" spans="1:26" ht="16.5" outlineLevel="6" thickBot="1">
      <c r="A373" s="5" t="s">
        <v>131</v>
      </c>
      <c r="B373" s="21">
        <v>951</v>
      </c>
      <c r="C373" s="6" t="s">
        <v>75</v>
      </c>
      <c r="D373" s="6" t="s">
        <v>407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149">
        <f>Z374</f>
        <v>18058.134</v>
      </c>
    </row>
    <row r="374" spans="1:26" ht="16.5" outlineLevel="6" thickBot="1">
      <c r="A374" s="88" t="s">
        <v>132</v>
      </c>
      <c r="B374" s="92">
        <v>951</v>
      </c>
      <c r="C374" s="93" t="s">
        <v>75</v>
      </c>
      <c r="D374" s="93" t="s">
        <v>407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144">
        <v>18058.134</v>
      </c>
    </row>
    <row r="375" spans="1:26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53"/>
    </row>
    <row r="376" spans="1:26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452087.26999999996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66">
        <f>Z377+Z479</f>
        <v>456119.26999999996</v>
      </c>
    </row>
    <row r="377" spans="1:26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447881.26999999996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67">
        <f>Z378+Z402+Z433+Z444+Z461</f>
        <v>451913.26999999996</v>
      </c>
    </row>
    <row r="378" spans="1:26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100200.67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67">
        <f>Z383+Z379</f>
        <v>102200.67</v>
      </c>
    </row>
    <row r="379" spans="1:26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163.67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f>Z380</f>
        <v>163.67</v>
      </c>
    </row>
    <row r="380" spans="1:26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163.67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9">
        <f>Z381</f>
        <v>163.67</v>
      </c>
    </row>
    <row r="381" spans="1:26" ht="32.25" outlineLevel="6" thickBot="1">
      <c r="A381" s="94" t="s">
        <v>394</v>
      </c>
      <c r="B381" s="90">
        <v>953</v>
      </c>
      <c r="C381" s="91" t="s">
        <v>18</v>
      </c>
      <c r="D381" s="91" t="s">
        <v>411</v>
      </c>
      <c r="E381" s="91" t="s">
        <v>5</v>
      </c>
      <c r="F381" s="91"/>
      <c r="G381" s="161">
        <f>G382</f>
        <v>163.67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  <c r="Z381" s="161">
        <f>Z382</f>
        <v>163.67</v>
      </c>
    </row>
    <row r="382" spans="1:26" ht="16.5" outlineLevel="6" thickBot="1">
      <c r="A382" s="5" t="s">
        <v>87</v>
      </c>
      <c r="B382" s="21">
        <v>953</v>
      </c>
      <c r="C382" s="6" t="s">
        <v>18</v>
      </c>
      <c r="D382" s="6" t="s">
        <v>411</v>
      </c>
      <c r="E382" s="6" t="s">
        <v>88</v>
      </c>
      <c r="F382" s="6"/>
      <c r="G382" s="162">
        <v>163.67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  <c r="Z382" s="162">
        <v>163.67</v>
      </c>
    </row>
    <row r="383" spans="1:26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100037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  <c r="Z383" s="159">
        <f>Z384+Z394+Z398</f>
        <v>102037</v>
      </c>
    </row>
    <row r="384" spans="1:26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100037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  <c r="Z384" s="160">
        <f>Z385+Z388+Z391</f>
        <v>102037</v>
      </c>
    </row>
    <row r="385" spans="1:26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34000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  <c r="Z385" s="161">
        <f>Z386</f>
        <v>36000</v>
      </c>
    </row>
    <row r="386" spans="1:26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34000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  <c r="Z386" s="162">
        <f>Z387</f>
        <v>36000</v>
      </c>
    </row>
    <row r="387" spans="1:26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34000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  <c r="Z387" s="163">
        <v>36000</v>
      </c>
    </row>
    <row r="388" spans="1:26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  <c r="Z388" s="161">
        <f>Z389</f>
        <v>66037</v>
      </c>
    </row>
    <row r="389" spans="1:26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63" ref="H389:X389">H390</f>
        <v>0</v>
      </c>
      <c r="I389" s="32">
        <f t="shared" si="63"/>
        <v>0</v>
      </c>
      <c r="J389" s="32">
        <f t="shared" si="63"/>
        <v>0</v>
      </c>
      <c r="K389" s="32">
        <f t="shared" si="63"/>
        <v>0</v>
      </c>
      <c r="L389" s="32">
        <f t="shared" si="63"/>
        <v>0</v>
      </c>
      <c r="M389" s="32">
        <f t="shared" si="63"/>
        <v>0</v>
      </c>
      <c r="N389" s="32">
        <f t="shared" si="63"/>
        <v>0</v>
      </c>
      <c r="O389" s="32">
        <f t="shared" si="63"/>
        <v>0</v>
      </c>
      <c r="P389" s="32">
        <f t="shared" si="63"/>
        <v>0</v>
      </c>
      <c r="Q389" s="32">
        <f t="shared" si="63"/>
        <v>0</v>
      </c>
      <c r="R389" s="32">
        <f t="shared" si="63"/>
        <v>0</v>
      </c>
      <c r="S389" s="32">
        <f t="shared" si="63"/>
        <v>0</v>
      </c>
      <c r="T389" s="32">
        <f t="shared" si="63"/>
        <v>0</v>
      </c>
      <c r="U389" s="32">
        <f t="shared" si="63"/>
        <v>0</v>
      </c>
      <c r="V389" s="32">
        <f t="shared" si="63"/>
        <v>0</v>
      </c>
      <c r="W389" s="32">
        <f t="shared" si="63"/>
        <v>0</v>
      </c>
      <c r="X389" s="67">
        <f t="shared" si="63"/>
        <v>34477.81647</v>
      </c>
      <c r="Y389" s="59">
        <f>X389/G383*100</f>
        <v>34.46506439617341</v>
      </c>
      <c r="Z389" s="162">
        <f>Z390</f>
        <v>66037</v>
      </c>
    </row>
    <row r="390" spans="1:26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4" ref="H390:X390">H392</f>
        <v>0</v>
      </c>
      <c r="I390" s="34">
        <f t="shared" si="64"/>
        <v>0</v>
      </c>
      <c r="J390" s="34">
        <f t="shared" si="64"/>
        <v>0</v>
      </c>
      <c r="K390" s="34">
        <f t="shared" si="64"/>
        <v>0</v>
      </c>
      <c r="L390" s="34">
        <f t="shared" si="64"/>
        <v>0</v>
      </c>
      <c r="M390" s="34">
        <f t="shared" si="64"/>
        <v>0</v>
      </c>
      <c r="N390" s="34">
        <f t="shared" si="64"/>
        <v>0</v>
      </c>
      <c r="O390" s="34">
        <f t="shared" si="64"/>
        <v>0</v>
      </c>
      <c r="P390" s="34">
        <f t="shared" si="64"/>
        <v>0</v>
      </c>
      <c r="Q390" s="34">
        <f t="shared" si="64"/>
        <v>0</v>
      </c>
      <c r="R390" s="34">
        <f t="shared" si="64"/>
        <v>0</v>
      </c>
      <c r="S390" s="34">
        <f t="shared" si="64"/>
        <v>0</v>
      </c>
      <c r="T390" s="34">
        <f t="shared" si="64"/>
        <v>0</v>
      </c>
      <c r="U390" s="34">
        <f t="shared" si="64"/>
        <v>0</v>
      </c>
      <c r="V390" s="34">
        <f t="shared" si="64"/>
        <v>0</v>
      </c>
      <c r="W390" s="34">
        <f t="shared" si="64"/>
        <v>0</v>
      </c>
      <c r="X390" s="68">
        <f t="shared" si="64"/>
        <v>34477.81647</v>
      </c>
      <c r="Y390" s="59">
        <f>X390/G384*100</f>
        <v>34.46506439617341</v>
      </c>
      <c r="Z390" s="163">
        <v>66037</v>
      </c>
    </row>
    <row r="391" spans="1:26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61">
        <f>Z392</f>
        <v>0</v>
      </c>
    </row>
    <row r="392" spans="1:26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101.40534255882352</v>
      </c>
      <c r="Z392" s="162">
        <f>Z393</f>
        <v>0</v>
      </c>
    </row>
    <row r="393" spans="1:26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3">
        <v>0</v>
      </c>
    </row>
    <row r="394" spans="1:26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  <c r="Z394" s="152">
        <f>Z395</f>
        <v>0</v>
      </c>
    </row>
    <row r="395" spans="1:26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5" ref="H395:X395">H396</f>
        <v>0</v>
      </c>
      <c r="I395" s="32">
        <f t="shared" si="65"/>
        <v>0</v>
      </c>
      <c r="J395" s="32">
        <f t="shared" si="65"/>
        <v>0</v>
      </c>
      <c r="K395" s="32">
        <f t="shared" si="65"/>
        <v>0</v>
      </c>
      <c r="L395" s="32">
        <f t="shared" si="65"/>
        <v>0</v>
      </c>
      <c r="M395" s="32">
        <f t="shared" si="65"/>
        <v>0</v>
      </c>
      <c r="N395" s="32">
        <f t="shared" si="65"/>
        <v>0</v>
      </c>
      <c r="O395" s="32">
        <f t="shared" si="65"/>
        <v>0</v>
      </c>
      <c r="P395" s="32">
        <f t="shared" si="65"/>
        <v>0</v>
      </c>
      <c r="Q395" s="32">
        <f t="shared" si="65"/>
        <v>0</v>
      </c>
      <c r="R395" s="32">
        <f t="shared" si="65"/>
        <v>0</v>
      </c>
      <c r="S395" s="32">
        <f t="shared" si="65"/>
        <v>0</v>
      </c>
      <c r="T395" s="32">
        <f t="shared" si="65"/>
        <v>0</v>
      </c>
      <c r="U395" s="32">
        <f t="shared" si="65"/>
        <v>0</v>
      </c>
      <c r="V395" s="32">
        <f t="shared" si="65"/>
        <v>0</v>
      </c>
      <c r="W395" s="32">
        <f t="shared" si="65"/>
        <v>0</v>
      </c>
      <c r="X395" s="70">
        <f t="shared" si="65"/>
        <v>48148.89725</v>
      </c>
      <c r="Y395" s="59">
        <f>X395/G389*100</f>
        <v>72.91199971228252</v>
      </c>
      <c r="Z395" s="153">
        <f>Z396</f>
        <v>0</v>
      </c>
    </row>
    <row r="396" spans="1:26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6" ref="H396:X396">H407</f>
        <v>0</v>
      </c>
      <c r="I396" s="34">
        <f t="shared" si="66"/>
        <v>0</v>
      </c>
      <c r="J396" s="34">
        <f t="shared" si="66"/>
        <v>0</v>
      </c>
      <c r="K396" s="34">
        <f t="shared" si="66"/>
        <v>0</v>
      </c>
      <c r="L396" s="34">
        <f t="shared" si="66"/>
        <v>0</v>
      </c>
      <c r="M396" s="34">
        <f t="shared" si="66"/>
        <v>0</v>
      </c>
      <c r="N396" s="34">
        <f t="shared" si="66"/>
        <v>0</v>
      </c>
      <c r="O396" s="34">
        <f t="shared" si="66"/>
        <v>0</v>
      </c>
      <c r="P396" s="34">
        <f t="shared" si="66"/>
        <v>0</v>
      </c>
      <c r="Q396" s="34">
        <f t="shared" si="66"/>
        <v>0</v>
      </c>
      <c r="R396" s="34">
        <f t="shared" si="66"/>
        <v>0</v>
      </c>
      <c r="S396" s="34">
        <f t="shared" si="66"/>
        <v>0</v>
      </c>
      <c r="T396" s="34">
        <f t="shared" si="66"/>
        <v>0</v>
      </c>
      <c r="U396" s="34">
        <f t="shared" si="66"/>
        <v>0</v>
      </c>
      <c r="V396" s="34">
        <f t="shared" si="66"/>
        <v>0</v>
      </c>
      <c r="W396" s="34">
        <f t="shared" si="66"/>
        <v>0</v>
      </c>
      <c r="X396" s="68">
        <f t="shared" si="66"/>
        <v>48148.89725</v>
      </c>
      <c r="Y396" s="59">
        <f>X396/G390*100</f>
        <v>72.91199971228252</v>
      </c>
      <c r="Z396" s="154">
        <f>Z397</f>
        <v>0</v>
      </c>
    </row>
    <row r="397" spans="1:26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5">
        <v>0</v>
      </c>
    </row>
    <row r="398" spans="1:26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  <c r="Z398" s="143">
        <f>Z399</f>
        <v>0</v>
      </c>
    </row>
    <row r="399" spans="1:26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45">
        <f>Z400</f>
        <v>0</v>
      </c>
    </row>
    <row r="400" spans="1:26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  <c r="Z400" s="149">
        <f>Z401</f>
        <v>0</v>
      </c>
    </row>
    <row r="401" spans="1:26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  <c r="Z401" s="144">
        <v>0</v>
      </c>
    </row>
    <row r="402" spans="1:26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308794.5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  <c r="Z402" s="170">
        <f>Z407+Z403+Z430</f>
        <v>310326.6</v>
      </c>
    </row>
    <row r="403" spans="1:26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4000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  <c r="Z403" s="159">
        <f>Z404</f>
        <v>4000</v>
      </c>
    </row>
    <row r="404" spans="1:26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4000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  <c r="Z404" s="159">
        <f>Z405</f>
        <v>4000</v>
      </c>
    </row>
    <row r="405" spans="1:26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4000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  <c r="Z405" s="145">
        <f>Z406</f>
        <v>4000</v>
      </c>
    </row>
    <row r="406" spans="1:26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4000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  <c r="Z406" s="149">
        <v>4000</v>
      </c>
    </row>
    <row r="407" spans="1:26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304794.5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  <c r="Z407" s="159">
        <f>Z408</f>
        <v>306326.6</v>
      </c>
    </row>
    <row r="408" spans="1:26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304794.5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60">
        <f>Z409+Z412+Z415+Z418+Z421+Z424+Z427</f>
        <v>306326.6</v>
      </c>
    </row>
    <row r="409" spans="1:26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65068.5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1">
        <f>Z410</f>
        <v>66600.6</v>
      </c>
    </row>
    <row r="410" spans="1:26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65068.5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  <c r="Z410" s="162">
        <f>Z411</f>
        <v>66600.6</v>
      </c>
    </row>
    <row r="411" spans="1:26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65068.5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3">
        <v>66600.6</v>
      </c>
    </row>
    <row r="412" spans="1:26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7" ref="H412:X412">H413</f>
        <v>0</v>
      </c>
      <c r="I412" s="31">
        <f t="shared" si="67"/>
        <v>0</v>
      </c>
      <c r="J412" s="31">
        <f t="shared" si="67"/>
        <v>0</v>
      </c>
      <c r="K412" s="31">
        <f t="shared" si="67"/>
        <v>0</v>
      </c>
      <c r="L412" s="31">
        <f t="shared" si="67"/>
        <v>0</v>
      </c>
      <c r="M412" s="31">
        <f t="shared" si="67"/>
        <v>0</v>
      </c>
      <c r="N412" s="31">
        <f t="shared" si="67"/>
        <v>0</v>
      </c>
      <c r="O412" s="31">
        <f t="shared" si="67"/>
        <v>0</v>
      </c>
      <c r="P412" s="31">
        <f t="shared" si="67"/>
        <v>0</v>
      </c>
      <c r="Q412" s="31">
        <f t="shared" si="67"/>
        <v>0</v>
      </c>
      <c r="R412" s="31">
        <f t="shared" si="67"/>
        <v>0</v>
      </c>
      <c r="S412" s="31">
        <f t="shared" si="67"/>
        <v>0</v>
      </c>
      <c r="T412" s="31">
        <f t="shared" si="67"/>
        <v>0</v>
      </c>
      <c r="U412" s="31">
        <f t="shared" si="67"/>
        <v>0</v>
      </c>
      <c r="V412" s="31">
        <f t="shared" si="67"/>
        <v>0</v>
      </c>
      <c r="W412" s="31">
        <f t="shared" si="67"/>
        <v>0</v>
      </c>
      <c r="X412" s="31">
        <f t="shared" si="67"/>
        <v>0</v>
      </c>
      <c r="Y412" s="59">
        <v>0</v>
      </c>
      <c r="Z412" s="161">
        <f>Z413</f>
        <v>0</v>
      </c>
    </row>
    <row r="413" spans="1:26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8" ref="H413:X413">H416</f>
        <v>0</v>
      </c>
      <c r="I413" s="34">
        <f t="shared" si="68"/>
        <v>0</v>
      </c>
      <c r="J413" s="34">
        <f t="shared" si="68"/>
        <v>0</v>
      </c>
      <c r="K413" s="34">
        <f t="shared" si="68"/>
        <v>0</v>
      </c>
      <c r="L413" s="34">
        <f t="shared" si="68"/>
        <v>0</v>
      </c>
      <c r="M413" s="34">
        <f t="shared" si="68"/>
        <v>0</v>
      </c>
      <c r="N413" s="34">
        <f t="shared" si="68"/>
        <v>0</v>
      </c>
      <c r="O413" s="34">
        <f t="shared" si="68"/>
        <v>0</v>
      </c>
      <c r="P413" s="34">
        <f t="shared" si="68"/>
        <v>0</v>
      </c>
      <c r="Q413" s="34">
        <f t="shared" si="68"/>
        <v>0</v>
      </c>
      <c r="R413" s="34">
        <f t="shared" si="68"/>
        <v>0</v>
      </c>
      <c r="S413" s="34">
        <f t="shared" si="68"/>
        <v>0</v>
      </c>
      <c r="T413" s="34">
        <f t="shared" si="68"/>
        <v>0</v>
      </c>
      <c r="U413" s="34">
        <f t="shared" si="68"/>
        <v>0</v>
      </c>
      <c r="V413" s="34">
        <f t="shared" si="68"/>
        <v>0</v>
      </c>
      <c r="W413" s="34">
        <f t="shared" si="68"/>
        <v>0</v>
      </c>
      <c r="X413" s="34">
        <f t="shared" si="68"/>
        <v>0</v>
      </c>
      <c r="Y413" s="59">
        <v>0</v>
      </c>
      <c r="Z413" s="162">
        <f>Z414</f>
        <v>0</v>
      </c>
    </row>
    <row r="414" spans="1:26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  <c r="Z414" s="163">
        <v>0</v>
      </c>
    </row>
    <row r="415" spans="1:26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53">
        <f>Z416</f>
        <v>0</v>
      </c>
    </row>
    <row r="416" spans="1:26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  <c r="Z416" s="154">
        <f>Z417</f>
        <v>0</v>
      </c>
    </row>
    <row r="417" spans="1:26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  <c r="Z417" s="155">
        <v>0</v>
      </c>
    </row>
    <row r="418" spans="1:26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  <c r="Z418" s="161">
        <f>Z419</f>
        <v>5575</v>
      </c>
    </row>
    <row r="419" spans="1:26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62">
        <f>Z420</f>
        <v>5575</v>
      </c>
    </row>
    <row r="420" spans="1:26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63">
        <v>5575</v>
      </c>
    </row>
    <row r="421" spans="1:26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9">
        <f>Z422</f>
        <v>234151</v>
      </c>
    </row>
    <row r="422" spans="1:26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  <c r="Z422" s="162">
        <f>Z423</f>
        <v>234151</v>
      </c>
    </row>
    <row r="423" spans="1:26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  <c r="Z423" s="163">
        <v>234151</v>
      </c>
    </row>
    <row r="424" spans="1:26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  <c r="Z424" s="161">
        <f>Z425</f>
        <v>0</v>
      </c>
    </row>
    <row r="425" spans="1:26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  <c r="Z425" s="162">
        <f>Z426</f>
        <v>0</v>
      </c>
    </row>
    <row r="426" spans="1:26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63">
        <v>0</v>
      </c>
    </row>
    <row r="427" spans="1:26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61">
        <f>Z428</f>
        <v>0</v>
      </c>
    </row>
    <row r="428" spans="1:26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62">
        <f>Z429</f>
        <v>0</v>
      </c>
    </row>
    <row r="429" spans="1:26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63">
        <v>0</v>
      </c>
    </row>
    <row r="430" spans="1:26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2">
        <f>Z431</f>
        <v>0</v>
      </c>
    </row>
    <row r="431" spans="1:26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4">
        <f>Z432</f>
        <v>0</v>
      </c>
    </row>
    <row r="432" spans="1:26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5">
        <v>0</v>
      </c>
    </row>
    <row r="433" spans="1:26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7">
        <f>Z434+Z438</f>
        <v>21000</v>
      </c>
    </row>
    <row r="434" spans="1:26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43">
        <f>Z435</f>
        <v>0</v>
      </c>
    </row>
    <row r="435" spans="1:26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43">
        <f>Z436</f>
        <v>0</v>
      </c>
    </row>
    <row r="436" spans="1:26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45">
        <f>Z437</f>
        <v>0</v>
      </c>
    </row>
    <row r="437" spans="1:26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49">
        <v>0</v>
      </c>
    </row>
    <row r="438" spans="1:26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f>Z439</f>
        <v>21000</v>
      </c>
    </row>
    <row r="439" spans="1:26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  <c r="Z439" s="159">
        <f>Z440</f>
        <v>21000</v>
      </c>
    </row>
    <row r="440" spans="1:26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  <c r="Z440" s="161">
        <f>Z441</f>
        <v>21000</v>
      </c>
    </row>
    <row r="441" spans="1:26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  <c r="Z441" s="162">
        <f>Z442+Z443</f>
        <v>21000</v>
      </c>
    </row>
    <row r="442" spans="1:26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  <c r="Z442" s="163">
        <v>21000</v>
      </c>
    </row>
    <row r="443" spans="1:26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  <c r="Z443" s="155">
        <v>0</v>
      </c>
    </row>
    <row r="444" spans="1:26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4152</v>
      </c>
    </row>
    <row r="445" spans="1:26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2">
        <f>Z446+Z458</f>
        <v>4152</v>
      </c>
    </row>
    <row r="446" spans="1:26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3">
        <f>Z447+Z450+Z453</f>
        <v>3989.4</v>
      </c>
    </row>
    <row r="447" spans="1:26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3">
        <f>Z448</f>
        <v>0</v>
      </c>
    </row>
    <row r="448" spans="1:26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4">
        <f>Z449</f>
        <v>0</v>
      </c>
    </row>
    <row r="449" spans="1:26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5">
        <v>0</v>
      </c>
    </row>
    <row r="450" spans="1:26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9" ref="H450:X450">H451</f>
        <v>0</v>
      </c>
      <c r="I450" s="32">
        <f t="shared" si="69"/>
        <v>0</v>
      </c>
      <c r="J450" s="32">
        <f t="shared" si="69"/>
        <v>0</v>
      </c>
      <c r="K450" s="32">
        <f t="shared" si="69"/>
        <v>0</v>
      </c>
      <c r="L450" s="32">
        <f t="shared" si="69"/>
        <v>0</v>
      </c>
      <c r="M450" s="32">
        <f t="shared" si="69"/>
        <v>0</v>
      </c>
      <c r="N450" s="32">
        <f t="shared" si="69"/>
        <v>0</v>
      </c>
      <c r="O450" s="32">
        <f t="shared" si="69"/>
        <v>0</v>
      </c>
      <c r="P450" s="32">
        <f t="shared" si="69"/>
        <v>0</v>
      </c>
      <c r="Q450" s="32">
        <f t="shared" si="69"/>
        <v>0</v>
      </c>
      <c r="R450" s="32">
        <f t="shared" si="69"/>
        <v>0</v>
      </c>
      <c r="S450" s="32">
        <f t="shared" si="69"/>
        <v>0</v>
      </c>
      <c r="T450" s="32">
        <f t="shared" si="69"/>
        <v>0</v>
      </c>
      <c r="U450" s="32">
        <f t="shared" si="69"/>
        <v>0</v>
      </c>
      <c r="V450" s="32">
        <f t="shared" si="69"/>
        <v>0</v>
      </c>
      <c r="W450" s="32">
        <f t="shared" si="69"/>
        <v>0</v>
      </c>
      <c r="X450" s="67">
        <f t="shared" si="69"/>
        <v>82757.514</v>
      </c>
      <c r="Y450" s="59">
        <f>X450/G444*100</f>
        <v>1993.196387283237</v>
      </c>
      <c r="Z450" s="153">
        <f>Z451</f>
        <v>900</v>
      </c>
    </row>
    <row r="451" spans="1:26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  <c r="Z451" s="154">
        <f>Z452</f>
        <v>900</v>
      </c>
    </row>
    <row r="452" spans="1:26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5">
        <v>900</v>
      </c>
    </row>
    <row r="453" spans="1:26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68">
        <f>Z454+Z457</f>
        <v>3089.4</v>
      </c>
    </row>
    <row r="454" spans="1:26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4">
        <f>Z455</f>
        <v>0</v>
      </c>
    </row>
    <row r="455" spans="1:26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5">
        <v>0</v>
      </c>
    </row>
    <row r="456" spans="1:26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62">
        <f>Z457</f>
        <v>3089.4</v>
      </c>
    </row>
    <row r="457" spans="1:26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63">
        <v>3089.4</v>
      </c>
    </row>
    <row r="458" spans="1:26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1">
        <f>Z459</f>
        <v>162.6</v>
      </c>
    </row>
    <row r="459" spans="1:26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2">
        <f>Z460</f>
        <v>162.6</v>
      </c>
    </row>
    <row r="460" spans="1:26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63">
        <v>162.6</v>
      </c>
    </row>
    <row r="461" spans="1:26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6">
        <f>Z466+Z462</f>
        <v>14234</v>
      </c>
    </row>
    <row r="462" spans="1:26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52">
        <f>Z463</f>
        <v>0</v>
      </c>
    </row>
    <row r="463" spans="1:26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2">
        <f>Z464</f>
        <v>0</v>
      </c>
    </row>
    <row r="464" spans="1:26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45">
        <f>Z465</f>
        <v>0</v>
      </c>
    </row>
    <row r="465" spans="1:26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49">
        <v>0</v>
      </c>
    </row>
    <row r="466" spans="1:26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60">
        <f>Z467</f>
        <v>14234</v>
      </c>
    </row>
    <row r="467" spans="1:26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f>Z468</f>
        <v>14234</v>
      </c>
    </row>
    <row r="468" spans="1:26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1">
        <f>Z469+Z473+Z475</f>
        <v>14234</v>
      </c>
    </row>
    <row r="469" spans="1:26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62">
        <f>Z470+Z471+Z472</f>
        <v>12700</v>
      </c>
    </row>
    <row r="470" spans="1:26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3">
        <v>9000</v>
      </c>
    </row>
    <row r="471" spans="1:26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55">
        <v>0</v>
      </c>
    </row>
    <row r="472" spans="1:26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63">
        <v>3700</v>
      </c>
    </row>
    <row r="473" spans="1:26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4">
        <f>Z474</f>
        <v>1477</v>
      </c>
    </row>
    <row r="474" spans="1:26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63">
        <v>1477</v>
      </c>
    </row>
    <row r="475" spans="1:26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4">
        <f>Z476+Z477+Z478</f>
        <v>57</v>
      </c>
    </row>
    <row r="476" spans="1:26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70" ref="H476:X476">H479+H490</f>
        <v>0</v>
      </c>
      <c r="I476" s="31">
        <f t="shared" si="70"/>
        <v>0</v>
      </c>
      <c r="J476" s="31">
        <f t="shared" si="70"/>
        <v>0</v>
      </c>
      <c r="K476" s="31">
        <f t="shared" si="70"/>
        <v>0</v>
      </c>
      <c r="L476" s="31">
        <f t="shared" si="70"/>
        <v>0</v>
      </c>
      <c r="M476" s="31">
        <f t="shared" si="70"/>
        <v>0</v>
      </c>
      <c r="N476" s="31">
        <f t="shared" si="70"/>
        <v>0</v>
      </c>
      <c r="O476" s="31">
        <f t="shared" si="70"/>
        <v>0</v>
      </c>
      <c r="P476" s="31">
        <f t="shared" si="70"/>
        <v>0</v>
      </c>
      <c r="Q476" s="31">
        <f t="shared" si="70"/>
        <v>0</v>
      </c>
      <c r="R476" s="31">
        <f t="shared" si="70"/>
        <v>0</v>
      </c>
      <c r="S476" s="31">
        <f t="shared" si="70"/>
        <v>0</v>
      </c>
      <c r="T476" s="31">
        <f t="shared" si="70"/>
        <v>0</v>
      </c>
      <c r="U476" s="31">
        <f t="shared" si="70"/>
        <v>0</v>
      </c>
      <c r="V476" s="31">
        <f t="shared" si="70"/>
        <v>0</v>
      </c>
      <c r="W476" s="31">
        <f t="shared" si="70"/>
        <v>0</v>
      </c>
      <c r="X476" s="66">
        <f t="shared" si="70"/>
        <v>12003.04085</v>
      </c>
      <c r="Y476" s="59" t="e">
        <f>X476/G471*100</f>
        <v>#DIV/0!</v>
      </c>
      <c r="Z476" s="155">
        <v>2</v>
      </c>
    </row>
    <row r="477" spans="1:26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  <c r="Z477" s="155">
        <v>5</v>
      </c>
    </row>
    <row r="478" spans="1:26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  <c r="Z478" s="155">
        <v>50</v>
      </c>
    </row>
    <row r="479" spans="1:26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71" ref="H479:X480">H480</f>
        <v>0</v>
      </c>
      <c r="I479" s="32">
        <f t="shared" si="71"/>
        <v>0</v>
      </c>
      <c r="J479" s="32">
        <f t="shared" si="71"/>
        <v>0</v>
      </c>
      <c r="K479" s="32">
        <f t="shared" si="71"/>
        <v>0</v>
      </c>
      <c r="L479" s="32">
        <f t="shared" si="71"/>
        <v>0</v>
      </c>
      <c r="M479" s="32">
        <f t="shared" si="71"/>
        <v>0</v>
      </c>
      <c r="N479" s="32">
        <f t="shared" si="71"/>
        <v>0</v>
      </c>
      <c r="O479" s="32">
        <f t="shared" si="71"/>
        <v>0</v>
      </c>
      <c r="P479" s="32">
        <f t="shared" si="71"/>
        <v>0</v>
      </c>
      <c r="Q479" s="32">
        <f t="shared" si="71"/>
        <v>0</v>
      </c>
      <c r="R479" s="32">
        <f t="shared" si="71"/>
        <v>0</v>
      </c>
      <c r="S479" s="32">
        <f t="shared" si="71"/>
        <v>0</v>
      </c>
      <c r="T479" s="32">
        <f t="shared" si="71"/>
        <v>0</v>
      </c>
      <c r="U479" s="32">
        <f t="shared" si="71"/>
        <v>0</v>
      </c>
      <c r="V479" s="32">
        <f t="shared" si="71"/>
        <v>0</v>
      </c>
      <c r="W479" s="32">
        <f t="shared" si="71"/>
        <v>0</v>
      </c>
      <c r="X479" s="67">
        <f t="shared" si="71"/>
        <v>12003.04085</v>
      </c>
      <c r="Y479" s="59">
        <f>X479/G473*100</f>
        <v>1228.4352522771464</v>
      </c>
      <c r="Z479" s="167">
        <f>Z481</f>
        <v>4206</v>
      </c>
    </row>
    <row r="480" spans="1:26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71"/>
        <v>0</v>
      </c>
      <c r="I480" s="34">
        <f t="shared" si="71"/>
        <v>0</v>
      </c>
      <c r="J480" s="34">
        <f t="shared" si="71"/>
        <v>0</v>
      </c>
      <c r="K480" s="34">
        <f t="shared" si="71"/>
        <v>0</v>
      </c>
      <c r="L480" s="34">
        <f t="shared" si="71"/>
        <v>0</v>
      </c>
      <c r="M480" s="34">
        <f t="shared" si="71"/>
        <v>0</v>
      </c>
      <c r="N480" s="34">
        <f t="shared" si="71"/>
        <v>0</v>
      </c>
      <c r="O480" s="34">
        <f t="shared" si="71"/>
        <v>0</v>
      </c>
      <c r="P480" s="34">
        <f t="shared" si="71"/>
        <v>0</v>
      </c>
      <c r="Q480" s="34">
        <f t="shared" si="71"/>
        <v>0</v>
      </c>
      <c r="R480" s="34">
        <f t="shared" si="71"/>
        <v>0</v>
      </c>
      <c r="S480" s="34">
        <f t="shared" si="71"/>
        <v>0</v>
      </c>
      <c r="T480" s="34">
        <f t="shared" si="71"/>
        <v>0</v>
      </c>
      <c r="U480" s="34">
        <f t="shared" si="71"/>
        <v>0</v>
      </c>
      <c r="V480" s="34">
        <f t="shared" si="71"/>
        <v>0</v>
      </c>
      <c r="W480" s="34">
        <f t="shared" si="71"/>
        <v>0</v>
      </c>
      <c r="X480" s="68">
        <f t="shared" si="71"/>
        <v>12003.04085</v>
      </c>
      <c r="Y480" s="59" t="e">
        <f>X480/#REF!*100</f>
        <v>#REF!</v>
      </c>
      <c r="Z480" s="170">
        <f>Z481</f>
        <v>4206</v>
      </c>
    </row>
    <row r="481" spans="1:26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  <c r="Z481" s="159">
        <f>Z482</f>
        <v>4206</v>
      </c>
    </row>
    <row r="482" spans="1:26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  <c r="Z482" s="160">
        <f>Z483</f>
        <v>4206</v>
      </c>
    </row>
    <row r="483" spans="1:26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  <c r="Z483" s="161">
        <f>Z484</f>
        <v>4206</v>
      </c>
    </row>
    <row r="484" spans="1:26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  <c r="Z484" s="162">
        <f>Z485</f>
        <v>4206</v>
      </c>
    </row>
    <row r="485" spans="1:26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  <c r="Z485" s="163">
        <v>4206</v>
      </c>
    </row>
    <row r="486" spans="1:26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591850.413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47">
        <f>Z376+Z10</f>
        <v>594754.413</v>
      </c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72" ref="H490:X490">H491</f>
        <v>0</v>
      </c>
      <c r="I490" s="32">
        <f t="shared" si="72"/>
        <v>0</v>
      </c>
      <c r="J490" s="32">
        <f t="shared" si="72"/>
        <v>0</v>
      </c>
      <c r="K490" s="32">
        <f t="shared" si="72"/>
        <v>0</v>
      </c>
      <c r="L490" s="32">
        <f t="shared" si="72"/>
        <v>0</v>
      </c>
      <c r="M490" s="32">
        <f t="shared" si="72"/>
        <v>0</v>
      </c>
      <c r="N490" s="32">
        <f t="shared" si="72"/>
        <v>0</v>
      </c>
      <c r="O490" s="32">
        <f t="shared" si="72"/>
        <v>0</v>
      </c>
      <c r="P490" s="32">
        <f t="shared" si="72"/>
        <v>0</v>
      </c>
      <c r="Q490" s="32">
        <f t="shared" si="72"/>
        <v>0</v>
      </c>
      <c r="R490" s="32">
        <f t="shared" si="72"/>
        <v>0</v>
      </c>
      <c r="S490" s="32">
        <f t="shared" si="72"/>
        <v>0</v>
      </c>
      <c r="T490" s="32">
        <f t="shared" si="72"/>
        <v>0</v>
      </c>
      <c r="U490" s="32">
        <f t="shared" si="72"/>
        <v>0</v>
      </c>
      <c r="V490" s="32">
        <f t="shared" si="72"/>
        <v>0</v>
      </c>
      <c r="W490" s="32">
        <f t="shared" si="72"/>
        <v>0</v>
      </c>
      <c r="X490" s="67">
        <f t="shared" si="72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Z37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2017-11-29T23:51:24Z</dcterms:modified>
  <cp:category/>
  <cp:version/>
  <cp:contentType/>
  <cp:contentStatus/>
</cp:coreProperties>
</file>